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<sst xmlns="http://schemas.openxmlformats.org/spreadsheetml/2006/main" count="77" uniqueCount="46">
  <si>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X-RAY GENERATOR AND TUBE MEASUREMENTS</t>
  </si>
  <si>
    <t>FDD(cm)=</t>
  </si>
  <si>
    <t>Focus</t>
  </si>
  <si>
    <t>Set kV</t>
  </si>
  <si>
    <t>Set mA</t>
  </si>
  <si>
    <t>Set Time</t>
  </si>
  <si>
    <t>Set mAs</t>
  </si>
  <si>
    <t xml:space="preserve">Meas kV </t>
  </si>
  <si>
    <t>Meas T</t>
  </si>
  <si>
    <t>Meas exp</t>
  </si>
  <si>
    <t>Air kerma</t>
  </si>
  <si>
    <t>(kV)</t>
  </si>
  <si>
    <t>(mA)</t>
  </si>
  <si>
    <t>(ms)</t>
  </si>
  <si>
    <t>(mAs)</t>
  </si>
  <si>
    <t>(mR)</t>
  </si>
  <si>
    <t>(mGy)</t>
  </si>
  <si>
    <t>B</t>
  </si>
  <si>
    <t>F</t>
  </si>
  <si>
    <t xml:space="preserve"> </t>
  </si>
  <si>
    <t>Half Value Layer Measurements are shown below</t>
  </si>
  <si>
    <t>B+0mm Al</t>
  </si>
  <si>
    <t>B+1mm Al</t>
  </si>
  <si>
    <t>B+2mm Al</t>
  </si>
  <si>
    <t>B+3mm Al</t>
  </si>
  <si>
    <t>B+4mm Al</t>
  </si>
  <si>
    <t>These measurements were made with a keithley kVp divider s/n xxxxx,  digital storage oscilloscope</t>
  </si>
  <si>
    <t xml:space="preserve"> Gould 450 s/n zzzzz, and an MDH electrometer  s/n yyyy with  6 cc chamber .</t>
  </si>
  <si>
    <t>CALCULATE THE FOLLOWING PARAMETRES USING THE DATA FROM THE TABLE</t>
  </si>
  <si>
    <t>TASK:</t>
  </si>
  <si>
    <t>USING PARAMETERS:</t>
  </si>
  <si>
    <t>X-ray beam filtration (HVL) - plot the graph</t>
  </si>
  <si>
    <t>Dose Output Consistency  %  [   100*(st.dev)/(average)   ] for BF</t>
  </si>
  <si>
    <t>kVp Consistency %   [   100*(st.dev)/(average)   ]  for BF</t>
  </si>
  <si>
    <t xml:space="preserve"> Timer Consistency %   [   100*(st.dev)/(average)   ]  for BF</t>
  </si>
  <si>
    <t>kVp accuracy   [ 100*(mean error)/(real value) ]   for BF and FF</t>
  </si>
  <si>
    <t>kVp Linearity  [  plot the graph mGy/mAs  against  kVp2 ]   for BF and FF</t>
  </si>
  <si>
    <t>Timer accuracy  [ 100*(mean error)/(real value) ]  for BF</t>
  </si>
  <si>
    <t>Dose Output variation with mA  [ 100*st.dev/average  ] for BF</t>
  </si>
  <si>
    <t>kVp variation with mA  [ 100*st.dev/average  ]  for BF</t>
  </si>
  <si>
    <t>TASKS FOR USING QC DATA AND CALCULATING QC PARAMETERS [ FOR RADIOGRAPHY ]</t>
  </si>
  <si>
    <t>DATA:</t>
  </si>
  <si>
    <t>Hospital voltage input from main - 200 V</t>
  </si>
  <si>
    <t xml:space="preserve">Hospital main cables resistance - 0.2 ohms </t>
  </si>
  <si>
    <t xml:space="preserve">X-ray generator high voltage (HV) Transformer ratio  ~  1:500 </t>
  </si>
  <si>
    <t xml:space="preserve">Calculate with how many kV will drop the HV, if the Exposure is 100 kV and 100 mA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</si>
</sst>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i/>
      <sz val="12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1" borderId="0" xfId="0" applyFill="1" applyBorder="1" applyAlignment="1">
      <alignment/>
    </xf>
    <xf numFmtId="0" fontId="1" fillId="1" borderId="0" xfId="0" applyNumberFormat="1" applyFont="1" applyFill="1" applyBorder="1" applyAlignment="1">
      <alignment horizontal="center"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56</xdr:row>
      <xdr:rowOff>0</xdr:rowOff>
    </xdr:from>
    <xdr:to>
      <xdr:col>10</xdr:col>
      <xdr:colOff>590550</xdr:colOff>
      <xdr:row>62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294" t="2183" r="3495" b="8296"/>
        <a:stretch>
          <a:fillRect/>
        </a:stretch>
      </xdr:blipFill>
      <xdr:spPr>
        <a:xfrm>
          <a:off x="5200650" y="9258300"/>
          <a:ext cx="1390650" cy="11049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44">
      <selection activeCell="M53" sqref="M53"/>
    </sheetView>
  </sheetViews>
  <sheetFormatPr defaultColWidth="9.140625" defaultRowHeight="12.75"/>
  <cols>
    <col min="1" max="1" width="5.28125" style="0" customWidth="1"/>
    <col min="2" max="2" width="11.57421875" style="0" customWidth="1"/>
  </cols>
  <sheetData>
    <row r="1" ht="12.75">
      <c r="B1" t="s">
        <v>40</v>
      </c>
    </row>
    <row r="3" spans="2:10" ht="15.75">
      <c r="B3" s="1" t="s">
        <v>41</v>
      </c>
      <c r="C3" s="1"/>
      <c r="D3" s="1"/>
      <c r="E3" s="1"/>
      <c r="F3" s="2" t="s">
        <v>0</v>
      </c>
      <c r="G3" s="1"/>
      <c r="H3" s="1"/>
      <c r="I3" s="1"/>
      <c r="J3" s="1"/>
    </row>
    <row r="4" ht="12.75">
      <c r="B4" s="3" t="s">
        <v>26</v>
      </c>
    </row>
    <row r="5" ht="13.5" thickBot="1">
      <c r="B5" s="3" t="s">
        <v>27</v>
      </c>
    </row>
    <row r="6" spans="2:10" ht="13.5" thickBot="1">
      <c r="B6" s="4"/>
      <c r="I6" s="5" t="s">
        <v>1</v>
      </c>
      <c r="J6" s="6">
        <v>100</v>
      </c>
    </row>
    <row r="7" spans="2:10" ht="12.75"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8" t="s">
        <v>10</v>
      </c>
    </row>
    <row r="8" spans="2:10" ht="13.5" thickBot="1">
      <c r="B8" s="9"/>
      <c r="C8" s="9" t="s">
        <v>11</v>
      </c>
      <c r="D8" s="9" t="s">
        <v>12</v>
      </c>
      <c r="E8" s="9" t="s">
        <v>13</v>
      </c>
      <c r="F8" s="9" t="s">
        <v>14</v>
      </c>
      <c r="G8" s="9" t="s">
        <v>11</v>
      </c>
      <c r="H8" s="9" t="s">
        <v>13</v>
      </c>
      <c r="I8" s="9" t="s">
        <v>15</v>
      </c>
      <c r="J8" s="9" t="s">
        <v>16</v>
      </c>
    </row>
    <row r="9" spans="2:10" ht="13.5" thickTop="1">
      <c r="B9" s="8" t="s">
        <v>17</v>
      </c>
      <c r="C9" s="8">
        <v>60</v>
      </c>
      <c r="D9" s="10">
        <v>200</v>
      </c>
      <c r="E9" s="8">
        <v>100</v>
      </c>
      <c r="F9" s="8">
        <f aca="true" t="shared" si="0" ref="F9:F25">D9*E9/1000</f>
        <v>20</v>
      </c>
      <c r="G9" s="11">
        <v>62</v>
      </c>
      <c r="H9" s="11">
        <v>101</v>
      </c>
      <c r="I9" s="11">
        <v>59</v>
      </c>
      <c r="J9" s="12">
        <f aca="true" t="shared" si="1" ref="J9:J25">0.00869*I9</f>
        <v>0.51271</v>
      </c>
    </row>
    <row r="10" spans="2:10" ht="12.75">
      <c r="B10" s="13" t="s">
        <v>17</v>
      </c>
      <c r="C10" s="13">
        <v>80</v>
      </c>
      <c r="D10" s="10">
        <v>200</v>
      </c>
      <c r="E10" s="13">
        <v>100</v>
      </c>
      <c r="F10" s="8">
        <f t="shared" si="0"/>
        <v>20</v>
      </c>
      <c r="G10" s="14">
        <v>83</v>
      </c>
      <c r="H10" s="11">
        <v>105</v>
      </c>
      <c r="I10" s="14">
        <v>98.5</v>
      </c>
      <c r="J10" s="15">
        <f t="shared" si="1"/>
        <v>0.855965</v>
      </c>
    </row>
    <row r="11" spans="2:10" ht="12.75">
      <c r="B11" s="13" t="s">
        <v>17</v>
      </c>
      <c r="C11" s="13">
        <v>100</v>
      </c>
      <c r="D11" s="10">
        <v>200</v>
      </c>
      <c r="E11" s="13">
        <v>100</v>
      </c>
      <c r="F11" s="8">
        <f t="shared" si="0"/>
        <v>20</v>
      </c>
      <c r="G11" s="14">
        <v>104</v>
      </c>
      <c r="H11" s="11">
        <v>103</v>
      </c>
      <c r="I11" s="14">
        <v>151</v>
      </c>
      <c r="J11" s="15">
        <f t="shared" si="1"/>
        <v>1.31219</v>
      </c>
    </row>
    <row r="12" spans="2:10" ht="13.5" thickBot="1">
      <c r="B12" s="16" t="s">
        <v>17</v>
      </c>
      <c r="C12" s="16">
        <v>120</v>
      </c>
      <c r="D12" s="17">
        <v>200</v>
      </c>
      <c r="E12" s="16">
        <v>100</v>
      </c>
      <c r="F12" s="16">
        <f t="shared" si="0"/>
        <v>20</v>
      </c>
      <c r="G12" s="18">
        <v>123</v>
      </c>
      <c r="H12" s="18">
        <v>103</v>
      </c>
      <c r="I12" s="18">
        <v>224</v>
      </c>
      <c r="J12" s="19">
        <f t="shared" si="1"/>
        <v>1.9465599999999998</v>
      </c>
    </row>
    <row r="13" spans="2:10" ht="13.5" thickTop="1">
      <c r="B13" s="13" t="s">
        <v>18</v>
      </c>
      <c r="C13" s="13">
        <v>50</v>
      </c>
      <c r="D13" s="10">
        <v>100</v>
      </c>
      <c r="E13" s="13">
        <v>200</v>
      </c>
      <c r="F13" s="8">
        <f t="shared" si="0"/>
        <v>20</v>
      </c>
      <c r="G13" s="14">
        <v>50</v>
      </c>
      <c r="H13" s="11">
        <v>202</v>
      </c>
      <c r="I13" s="14">
        <v>46</v>
      </c>
      <c r="J13" s="15">
        <f t="shared" si="1"/>
        <v>0.39974</v>
      </c>
    </row>
    <row r="14" spans="2:10" ht="12.75">
      <c r="B14" s="13" t="s">
        <v>18</v>
      </c>
      <c r="C14" s="13">
        <v>70</v>
      </c>
      <c r="D14" s="10">
        <v>100</v>
      </c>
      <c r="E14" s="13">
        <v>200</v>
      </c>
      <c r="F14" s="8">
        <f t="shared" si="0"/>
        <v>20</v>
      </c>
      <c r="G14" s="14">
        <v>73</v>
      </c>
      <c r="H14" s="11">
        <v>205</v>
      </c>
      <c r="I14" s="14">
        <v>101</v>
      </c>
      <c r="J14" s="15">
        <f t="shared" si="1"/>
        <v>0.87769</v>
      </c>
    </row>
    <row r="15" spans="2:10" ht="12.75">
      <c r="B15" s="13" t="s">
        <v>18</v>
      </c>
      <c r="C15" s="13">
        <v>90</v>
      </c>
      <c r="D15" s="10">
        <v>100</v>
      </c>
      <c r="E15" s="13">
        <v>200</v>
      </c>
      <c r="F15" s="8">
        <f t="shared" si="0"/>
        <v>20</v>
      </c>
      <c r="G15" s="14">
        <v>88</v>
      </c>
      <c r="H15" s="11">
        <v>202</v>
      </c>
      <c r="I15" s="14">
        <v>167</v>
      </c>
      <c r="J15" s="15">
        <f t="shared" si="1"/>
        <v>1.45123</v>
      </c>
    </row>
    <row r="16" spans="2:10" ht="13.5" thickBot="1">
      <c r="B16" s="16" t="s">
        <v>18</v>
      </c>
      <c r="C16" s="16">
        <v>110</v>
      </c>
      <c r="D16" s="17">
        <v>100</v>
      </c>
      <c r="E16" s="16">
        <v>200</v>
      </c>
      <c r="F16" s="16">
        <f t="shared" si="0"/>
        <v>20</v>
      </c>
      <c r="G16" s="18">
        <v>111</v>
      </c>
      <c r="H16" s="18">
        <v>204</v>
      </c>
      <c r="I16" s="18">
        <v>221</v>
      </c>
      <c r="J16" s="19">
        <f t="shared" si="1"/>
        <v>1.92049</v>
      </c>
    </row>
    <row r="17" spans="2:10" ht="13.5" thickTop="1">
      <c r="B17" s="13" t="s">
        <v>17</v>
      </c>
      <c r="C17" s="13">
        <v>80</v>
      </c>
      <c r="D17" s="10">
        <v>200</v>
      </c>
      <c r="E17" s="13">
        <v>100</v>
      </c>
      <c r="F17" s="8">
        <f t="shared" si="0"/>
        <v>20</v>
      </c>
      <c r="G17" s="14">
        <v>82</v>
      </c>
      <c r="H17" s="11">
        <v>105</v>
      </c>
      <c r="I17" s="14">
        <v>104</v>
      </c>
      <c r="J17" s="15">
        <f t="shared" si="1"/>
        <v>0.90376</v>
      </c>
    </row>
    <row r="18" spans="2:10" ht="12.75">
      <c r="B18" s="13" t="s">
        <v>17</v>
      </c>
      <c r="C18" s="13">
        <v>80</v>
      </c>
      <c r="D18" s="10">
        <v>200</v>
      </c>
      <c r="E18" s="13">
        <v>100</v>
      </c>
      <c r="F18" s="8">
        <f t="shared" si="0"/>
        <v>20</v>
      </c>
      <c r="G18" s="14">
        <v>83</v>
      </c>
      <c r="H18" s="11">
        <v>105</v>
      </c>
      <c r="I18" s="14">
        <v>106</v>
      </c>
      <c r="J18" s="15">
        <f t="shared" si="1"/>
        <v>0.92114</v>
      </c>
    </row>
    <row r="19" spans="2:10" ht="13.5" thickBot="1">
      <c r="B19" s="16" t="s">
        <v>17</v>
      </c>
      <c r="C19" s="16">
        <v>80</v>
      </c>
      <c r="D19" s="17">
        <v>200</v>
      </c>
      <c r="E19" s="16">
        <v>100</v>
      </c>
      <c r="F19" s="16">
        <f t="shared" si="0"/>
        <v>20</v>
      </c>
      <c r="G19" s="18">
        <v>83</v>
      </c>
      <c r="H19" s="18">
        <v>105</v>
      </c>
      <c r="I19" s="18">
        <v>105</v>
      </c>
      <c r="J19" s="19">
        <f t="shared" si="1"/>
        <v>0.91245</v>
      </c>
    </row>
    <row r="20" spans="2:10" ht="13.5" thickTop="1">
      <c r="B20" s="8" t="s">
        <v>17</v>
      </c>
      <c r="C20" s="8">
        <v>80</v>
      </c>
      <c r="D20" s="10">
        <v>25</v>
      </c>
      <c r="E20" s="8">
        <v>100</v>
      </c>
      <c r="F20" s="13">
        <f t="shared" si="0"/>
        <v>2.5</v>
      </c>
      <c r="G20" s="20">
        <v>83</v>
      </c>
      <c r="H20" s="11">
        <v>107</v>
      </c>
      <c r="I20" s="11">
        <v>18.4</v>
      </c>
      <c r="J20" s="15">
        <f t="shared" si="1"/>
        <v>0.15989599999999998</v>
      </c>
    </row>
    <row r="21" spans="2:10" ht="12.75">
      <c r="B21" s="13" t="s">
        <v>17</v>
      </c>
      <c r="C21" s="13">
        <v>80</v>
      </c>
      <c r="D21" s="21">
        <v>300</v>
      </c>
      <c r="E21" s="13">
        <v>100</v>
      </c>
      <c r="F21" s="8">
        <f t="shared" si="0"/>
        <v>30</v>
      </c>
      <c r="G21" s="14">
        <v>84.7</v>
      </c>
      <c r="H21" s="14">
        <v>105</v>
      </c>
      <c r="I21" s="14">
        <v>198</v>
      </c>
      <c r="J21" s="15">
        <f t="shared" si="1"/>
        <v>1.72062</v>
      </c>
    </row>
    <row r="22" spans="2:10" ht="13.5" thickBot="1">
      <c r="B22" s="16" t="s">
        <v>17</v>
      </c>
      <c r="C22" s="16">
        <v>80</v>
      </c>
      <c r="D22" s="17">
        <v>500</v>
      </c>
      <c r="E22" s="16">
        <v>100</v>
      </c>
      <c r="F22" s="16">
        <f t="shared" si="0"/>
        <v>50</v>
      </c>
      <c r="G22" s="18">
        <v>90</v>
      </c>
      <c r="H22" s="18">
        <v>103</v>
      </c>
      <c r="I22" s="18">
        <v>305</v>
      </c>
      <c r="J22" s="19">
        <f t="shared" si="1"/>
        <v>2.6504499999999998</v>
      </c>
    </row>
    <row r="23" spans="2:10" ht="13.5" thickTop="1">
      <c r="B23" s="13" t="s">
        <v>17</v>
      </c>
      <c r="C23" s="13">
        <v>80</v>
      </c>
      <c r="D23" s="21">
        <v>200</v>
      </c>
      <c r="E23" s="13">
        <v>20</v>
      </c>
      <c r="F23" s="8">
        <f t="shared" si="0"/>
        <v>4</v>
      </c>
      <c r="G23" s="14">
        <v>83</v>
      </c>
      <c r="H23" s="14">
        <v>19</v>
      </c>
      <c r="I23" s="14">
        <v>20.5</v>
      </c>
      <c r="J23" s="15">
        <f t="shared" si="1"/>
        <v>0.178145</v>
      </c>
    </row>
    <row r="24" spans="2:10" ht="12.75">
      <c r="B24" s="13" t="s">
        <v>17</v>
      </c>
      <c r="C24" s="13">
        <v>80</v>
      </c>
      <c r="D24" s="21">
        <v>200</v>
      </c>
      <c r="E24" s="13">
        <v>400</v>
      </c>
      <c r="F24" s="8">
        <f t="shared" si="0"/>
        <v>80</v>
      </c>
      <c r="G24" s="14">
        <v>83</v>
      </c>
      <c r="H24" s="14">
        <v>411</v>
      </c>
      <c r="I24" s="14">
        <v>440</v>
      </c>
      <c r="J24" s="15">
        <f t="shared" si="1"/>
        <v>3.8236</v>
      </c>
    </row>
    <row r="25" spans="2:10" ht="13.5" thickBot="1">
      <c r="B25" s="16" t="s">
        <v>17</v>
      </c>
      <c r="C25" s="16">
        <v>80</v>
      </c>
      <c r="D25" s="17">
        <v>200</v>
      </c>
      <c r="E25" s="16">
        <v>800</v>
      </c>
      <c r="F25" s="16">
        <f t="shared" si="0"/>
        <v>160</v>
      </c>
      <c r="G25" s="18">
        <v>83</v>
      </c>
      <c r="H25" s="18">
        <v>780</v>
      </c>
      <c r="I25" s="18">
        <v>814</v>
      </c>
      <c r="J25" s="19">
        <f t="shared" si="1"/>
        <v>7.07366</v>
      </c>
    </row>
    <row r="26" spans="2:10" ht="14.25" thickBot="1" thickTop="1">
      <c r="B26" s="16"/>
      <c r="C26" s="16" t="s">
        <v>19</v>
      </c>
      <c r="D26" s="17"/>
      <c r="E26" s="16"/>
      <c r="F26" s="16" t="s">
        <v>20</v>
      </c>
      <c r="G26" s="16"/>
      <c r="H26" s="16"/>
      <c r="I26" s="16"/>
      <c r="J26" s="19"/>
    </row>
    <row r="27" spans="2:10" ht="13.5" thickTop="1">
      <c r="B27" s="13" t="s">
        <v>21</v>
      </c>
      <c r="C27" s="13">
        <v>80</v>
      </c>
      <c r="D27" s="21">
        <v>200</v>
      </c>
      <c r="E27" s="13">
        <v>100</v>
      </c>
      <c r="F27" s="8">
        <f aca="true" t="shared" si="2" ref="F27:F32">D27*E27/1000</f>
        <v>20</v>
      </c>
      <c r="G27" s="13" t="s">
        <v>19</v>
      </c>
      <c r="H27" s="13" t="s">
        <v>19</v>
      </c>
      <c r="I27" s="14">
        <v>114</v>
      </c>
      <c r="J27" s="15">
        <f aca="true" t="shared" si="3" ref="J27:J32">0.00869*I27</f>
        <v>0.99066</v>
      </c>
    </row>
    <row r="28" spans="2:10" ht="12.75">
      <c r="B28" s="13" t="s">
        <v>21</v>
      </c>
      <c r="C28" s="13">
        <v>80</v>
      </c>
      <c r="D28" s="21">
        <v>200</v>
      </c>
      <c r="E28" s="13">
        <v>100</v>
      </c>
      <c r="F28" s="8">
        <f t="shared" si="2"/>
        <v>20</v>
      </c>
      <c r="G28" s="13" t="s">
        <v>19</v>
      </c>
      <c r="H28" s="13" t="s">
        <v>19</v>
      </c>
      <c r="I28" s="14">
        <v>110</v>
      </c>
      <c r="J28" s="15">
        <f t="shared" si="3"/>
        <v>0.9559</v>
      </c>
    </row>
    <row r="29" spans="2:10" ht="12.75">
      <c r="B29" s="13" t="s">
        <v>22</v>
      </c>
      <c r="C29" s="13">
        <v>80</v>
      </c>
      <c r="D29" s="21">
        <v>200</v>
      </c>
      <c r="E29" s="13">
        <v>100</v>
      </c>
      <c r="F29" s="8">
        <f t="shared" si="2"/>
        <v>20</v>
      </c>
      <c r="G29" s="13" t="s">
        <v>19</v>
      </c>
      <c r="H29" s="13" t="s">
        <v>19</v>
      </c>
      <c r="I29" s="14">
        <v>83.5</v>
      </c>
      <c r="J29" s="15">
        <f t="shared" si="3"/>
        <v>0.725615</v>
      </c>
    </row>
    <row r="30" spans="2:10" ht="12.75">
      <c r="B30" s="13" t="s">
        <v>23</v>
      </c>
      <c r="C30" s="13">
        <v>80</v>
      </c>
      <c r="D30" s="21">
        <v>200</v>
      </c>
      <c r="E30" s="13">
        <v>100</v>
      </c>
      <c r="F30" s="8">
        <f t="shared" si="2"/>
        <v>20</v>
      </c>
      <c r="G30" s="13" t="s">
        <v>19</v>
      </c>
      <c r="H30" s="13" t="s">
        <v>19</v>
      </c>
      <c r="I30" s="14">
        <v>67.1</v>
      </c>
      <c r="J30" s="15">
        <f t="shared" si="3"/>
        <v>0.5830989999999999</v>
      </c>
    </row>
    <row r="31" spans="2:10" ht="12.75">
      <c r="B31" s="13" t="s">
        <v>24</v>
      </c>
      <c r="C31" s="13">
        <v>80</v>
      </c>
      <c r="D31" s="21">
        <v>200</v>
      </c>
      <c r="E31" s="13">
        <v>100</v>
      </c>
      <c r="F31" s="8">
        <f t="shared" si="2"/>
        <v>20</v>
      </c>
      <c r="G31" s="13" t="s">
        <v>19</v>
      </c>
      <c r="H31" s="13" t="s">
        <v>19</v>
      </c>
      <c r="I31" s="14">
        <v>50.9</v>
      </c>
      <c r="J31" s="15">
        <f t="shared" si="3"/>
        <v>0.44232099999999996</v>
      </c>
    </row>
    <row r="32" spans="2:10" ht="12.75">
      <c r="B32" s="13" t="s">
        <v>25</v>
      </c>
      <c r="C32" s="13">
        <v>80</v>
      </c>
      <c r="D32" s="21">
        <v>200</v>
      </c>
      <c r="E32" s="13">
        <v>100</v>
      </c>
      <c r="F32" s="8">
        <f t="shared" si="2"/>
        <v>20</v>
      </c>
      <c r="G32" s="13" t="s">
        <v>19</v>
      </c>
      <c r="H32" s="13" t="s">
        <v>19</v>
      </c>
      <c r="I32" s="14" t="s">
        <v>19</v>
      </c>
      <c r="J32" s="15" t="e">
        <f t="shared" si="3"/>
        <v>#VALUE!</v>
      </c>
    </row>
    <row r="36" ht="12.75">
      <c r="B36" t="s">
        <v>28</v>
      </c>
    </row>
    <row r="38" spans="1:8" ht="12.75">
      <c r="A38">
        <v>1</v>
      </c>
      <c r="B38" t="s">
        <v>31</v>
      </c>
      <c r="H38" s="22"/>
    </row>
    <row r="39" ht="12.75">
      <c r="H39" s="22"/>
    </row>
    <row r="40" spans="1:8" ht="12.75">
      <c r="A40">
        <v>2</v>
      </c>
      <c r="B40" t="s">
        <v>32</v>
      </c>
      <c r="H40" s="22"/>
    </row>
    <row r="41" ht="12.75">
      <c r="H41" s="22"/>
    </row>
    <row r="42" spans="1:8" ht="12.75">
      <c r="A42">
        <v>3</v>
      </c>
      <c r="B42" t="s">
        <v>33</v>
      </c>
      <c r="H42" s="22"/>
    </row>
    <row r="43" ht="12.75">
      <c r="H43" s="22"/>
    </row>
    <row r="44" spans="1:8" ht="12.75">
      <c r="A44">
        <v>4</v>
      </c>
      <c r="B44" t="s">
        <v>34</v>
      </c>
      <c r="H44" s="22"/>
    </row>
    <row r="45" ht="12.75">
      <c r="H45" s="22"/>
    </row>
    <row r="46" spans="1:8" ht="12.75">
      <c r="A46">
        <v>5</v>
      </c>
      <c r="B46" t="s">
        <v>35</v>
      </c>
      <c r="H46" s="22"/>
    </row>
    <row r="47" ht="12.75">
      <c r="H47" s="22"/>
    </row>
    <row r="48" spans="1:8" ht="12.75">
      <c r="A48">
        <v>6</v>
      </c>
      <c r="B48" t="s">
        <v>36</v>
      </c>
      <c r="H48" s="22"/>
    </row>
    <row r="49" ht="12.75">
      <c r="H49" s="22"/>
    </row>
    <row r="50" spans="1:8" ht="12.75">
      <c r="A50">
        <v>7</v>
      </c>
      <c r="B50" t="s">
        <v>37</v>
      </c>
      <c r="H50" s="22"/>
    </row>
    <row r="51" ht="12.75">
      <c r="H51" s="22"/>
    </row>
    <row r="52" spans="1:8" ht="12.75">
      <c r="A52">
        <v>8</v>
      </c>
      <c r="B52" t="s">
        <v>38</v>
      </c>
      <c r="H52" s="22"/>
    </row>
    <row r="53" ht="12.75">
      <c r="H53" s="22"/>
    </row>
    <row r="54" spans="1:8" ht="12.75">
      <c r="A54">
        <v>9</v>
      </c>
      <c r="B54" t="s">
        <v>39</v>
      </c>
      <c r="H54" s="22"/>
    </row>
    <row r="55" ht="12.75">
      <c r="H55" s="22"/>
    </row>
    <row r="57" spans="1:2" ht="12.75">
      <c r="A57">
        <v>10</v>
      </c>
      <c r="B57" t="s">
        <v>29</v>
      </c>
    </row>
    <row r="58" ht="12.75">
      <c r="B58" t="s">
        <v>45</v>
      </c>
    </row>
    <row r="59" ht="12.75">
      <c r="B59" t="s">
        <v>30</v>
      </c>
    </row>
    <row r="60" ht="12.75">
      <c r="B60" t="s">
        <v>44</v>
      </c>
    </row>
    <row r="61" ht="12.75">
      <c r="B61" t="s">
        <v>42</v>
      </c>
    </row>
    <row r="62" ht="12.75">
      <c r="B62" t="s">
        <v>43</v>
      </c>
    </row>
  </sheetData>
  <printOptions gridLines="1"/>
  <pageMargins left="0.15748031496062992" right="0.15748031496062992" top="0.1968503937007874" bottom="0.1968503937007874" header="0.11811023622047245" footer="0.11811023622047245"/>
  <pageSetup horizontalDpi="1200" verticalDpi="1200" orientation="portrait" paperSize="9" r:id="rId2"/>
  <headerFooter alignWithMargins="0">
    <oddFooter>&amp;L&amp;F   &amp;D 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0467-0277642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st</cp:lastModifiedBy>
  <cp:lastPrinted>2006-09-07T07:28:47Z</cp:lastPrinted>
  <dcterms:created xsi:type="dcterms:W3CDTF">2006-09-06T12:48:38Z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