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into/Desktop/3971/"/>
    </mc:Choice>
  </mc:AlternateContent>
  <xr:revisionPtr revIDLastSave="0" documentId="8_{F0AB4943-F303-2741-8056-FF8020963FAC}" xr6:coauthVersionLast="47" xr6:coauthVersionMax="47" xr10:uidLastSave="{00000000-0000-0000-0000-000000000000}"/>
  <bookViews>
    <workbookView xWindow="5160" yWindow="1820" windowWidth="28040" windowHeight="17440" activeTab="2" xr2:uid="{C20724DB-EBAB-8D45-986B-AB2986AB3BA5}"/>
  </bookViews>
  <sheets>
    <sheet name="W_CANADA" sheetId="1" r:id="rId1"/>
    <sheet name="EUROPE" sheetId="2" r:id="rId2"/>
    <sheet name="ANTARCTIC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" l="1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6" i="3"/>
  <c r="E5" i="3"/>
  <c r="I17" i="3" s="1"/>
  <c r="F5" i="3"/>
  <c r="I24" i="3" s="1"/>
  <c r="I16" i="3"/>
  <c r="K16" i="3" s="1"/>
  <c r="I19" i="3"/>
  <c r="I22" i="3"/>
  <c r="I23" i="3"/>
  <c r="I27" i="3"/>
  <c r="I30" i="3"/>
  <c r="I31" i="3"/>
  <c r="I35" i="3"/>
  <c r="I38" i="3"/>
  <c r="I39" i="3"/>
  <c r="I42" i="3"/>
  <c r="I43" i="3"/>
  <c r="I46" i="3"/>
  <c r="I47" i="3"/>
  <c r="I50" i="3"/>
  <c r="I51" i="3"/>
  <c r="I54" i="3"/>
  <c r="I55" i="3"/>
  <c r="I58" i="3"/>
  <c r="I59" i="3"/>
  <c r="I62" i="3"/>
  <c r="I63" i="3"/>
  <c r="I66" i="3"/>
  <c r="I67" i="3"/>
  <c r="I70" i="3"/>
  <c r="I71" i="3"/>
  <c r="I73" i="3"/>
  <c r="I74" i="3"/>
  <c r="I75" i="3"/>
  <c r="I78" i="3"/>
  <c r="I79" i="3"/>
  <c r="I81" i="3"/>
  <c r="I82" i="3"/>
  <c r="I83" i="3"/>
  <c r="I86" i="3"/>
  <c r="I87" i="3"/>
  <c r="I89" i="3"/>
  <c r="I90" i="3"/>
  <c r="I91" i="3"/>
  <c r="I94" i="3"/>
  <c r="I95" i="3"/>
  <c r="I97" i="3"/>
  <c r="I98" i="3"/>
  <c r="I99" i="3"/>
  <c r="I102" i="3"/>
  <c r="I103" i="3"/>
  <c r="I105" i="3"/>
  <c r="I106" i="3"/>
  <c r="I107" i="3"/>
  <c r="I110" i="3"/>
  <c r="I111" i="3"/>
  <c r="I113" i="3"/>
  <c r="I114" i="3"/>
  <c r="I115" i="3"/>
  <c r="D5" i="3"/>
  <c r="H23" i="3" s="1"/>
  <c r="H17" i="3"/>
  <c r="H18" i="3"/>
  <c r="H19" i="3"/>
  <c r="H20" i="3"/>
  <c r="H21" i="3"/>
  <c r="H22" i="3"/>
  <c r="H24" i="3"/>
  <c r="H25" i="3"/>
  <c r="H26" i="3"/>
  <c r="H27" i="3"/>
  <c r="H28" i="3"/>
  <c r="H29" i="3"/>
  <c r="H30" i="3"/>
  <c r="H32" i="3"/>
  <c r="H33" i="3"/>
  <c r="H34" i="3"/>
  <c r="H35" i="3"/>
  <c r="H36" i="3"/>
  <c r="H37" i="3"/>
  <c r="H38" i="3"/>
  <c r="H40" i="3"/>
  <c r="H41" i="3"/>
  <c r="H42" i="3"/>
  <c r="H43" i="3"/>
  <c r="H44" i="3"/>
  <c r="H45" i="3"/>
  <c r="H46" i="3"/>
  <c r="H48" i="3"/>
  <c r="H49" i="3"/>
  <c r="H50" i="3"/>
  <c r="H51" i="3"/>
  <c r="H52" i="3"/>
  <c r="H53" i="3"/>
  <c r="H54" i="3"/>
  <c r="H56" i="3"/>
  <c r="H57" i="3"/>
  <c r="H58" i="3"/>
  <c r="H59" i="3"/>
  <c r="H60" i="3"/>
  <c r="H61" i="3"/>
  <c r="H62" i="3"/>
  <c r="H64" i="3"/>
  <c r="H65" i="3"/>
  <c r="H66" i="3"/>
  <c r="H67" i="3"/>
  <c r="H68" i="3"/>
  <c r="H69" i="3"/>
  <c r="H70" i="3"/>
  <c r="H72" i="3"/>
  <c r="H73" i="3"/>
  <c r="H74" i="3"/>
  <c r="H75" i="3"/>
  <c r="H76" i="3"/>
  <c r="H77" i="3"/>
  <c r="H78" i="3"/>
  <c r="H80" i="3"/>
  <c r="H81" i="3"/>
  <c r="H82" i="3"/>
  <c r="H83" i="3"/>
  <c r="H84" i="3"/>
  <c r="H85" i="3"/>
  <c r="H86" i="3"/>
  <c r="H88" i="3"/>
  <c r="H89" i="3"/>
  <c r="H90" i="3"/>
  <c r="H91" i="3"/>
  <c r="H92" i="3"/>
  <c r="H93" i="3"/>
  <c r="H94" i="3"/>
  <c r="H96" i="3"/>
  <c r="H97" i="3"/>
  <c r="H98" i="3"/>
  <c r="H99" i="3"/>
  <c r="H100" i="3"/>
  <c r="H101" i="3"/>
  <c r="H102" i="3"/>
  <c r="H104" i="3"/>
  <c r="H105" i="3"/>
  <c r="H106" i="3"/>
  <c r="H107" i="3"/>
  <c r="H108" i="3"/>
  <c r="H109" i="3"/>
  <c r="H110" i="3"/>
  <c r="H112" i="3"/>
  <c r="H113" i="3"/>
  <c r="H114" i="3"/>
  <c r="H115" i="3"/>
  <c r="H116" i="3"/>
  <c r="B4" i="2"/>
  <c r="B4" i="1"/>
  <c r="B4" i="3"/>
  <c r="C4" i="1"/>
  <c r="C4" i="2"/>
  <c r="C4" i="3"/>
  <c r="H16" i="3"/>
  <c r="D5" i="2"/>
  <c r="F22" i="2" s="1"/>
  <c r="F16" i="2"/>
  <c r="F17" i="2"/>
  <c r="F21" i="2"/>
  <c r="F23" i="2"/>
  <c r="F24" i="2"/>
  <c r="F25" i="2"/>
  <c r="F29" i="2"/>
  <c r="F31" i="2"/>
  <c r="F32" i="2"/>
  <c r="F33" i="2"/>
  <c r="F37" i="2"/>
  <c r="F39" i="2"/>
  <c r="F40" i="2"/>
  <c r="F41" i="2"/>
  <c r="F45" i="2"/>
  <c r="F47" i="2"/>
  <c r="F48" i="2"/>
  <c r="F49" i="2"/>
  <c r="F53" i="2"/>
  <c r="F55" i="2"/>
  <c r="F56" i="2"/>
  <c r="F57" i="2"/>
  <c r="F61" i="2"/>
  <c r="F63" i="2"/>
  <c r="F64" i="2"/>
  <c r="F65" i="2"/>
  <c r="E5" i="2"/>
  <c r="G16" i="2" s="1"/>
  <c r="I16" i="2" s="1"/>
  <c r="F5" i="2"/>
  <c r="G17" i="2" s="1"/>
  <c r="G18" i="2"/>
  <c r="G19" i="2"/>
  <c r="G26" i="2"/>
  <c r="G27" i="2"/>
  <c r="G31" i="2"/>
  <c r="G34" i="2"/>
  <c r="G35" i="2"/>
  <c r="G39" i="2"/>
  <c r="G42" i="2"/>
  <c r="G43" i="2"/>
  <c r="G47" i="2"/>
  <c r="G50" i="2"/>
  <c r="G51" i="2"/>
  <c r="G55" i="2"/>
  <c r="G58" i="2"/>
  <c r="G59" i="2"/>
  <c r="G63" i="2"/>
  <c r="G66" i="2"/>
  <c r="G67" i="2"/>
  <c r="D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16" i="1"/>
  <c r="F5" i="1"/>
  <c r="E5" i="1"/>
  <c r="G21" i="1" s="1"/>
  <c r="G24" i="1"/>
  <c r="G32" i="1"/>
  <c r="G40" i="1"/>
  <c r="G36" i="1" l="1"/>
  <c r="G20" i="1"/>
  <c r="G43" i="1"/>
  <c r="G27" i="1"/>
  <c r="G54" i="2"/>
  <c r="G38" i="2"/>
  <c r="G22" i="2"/>
  <c r="F60" i="2"/>
  <c r="F44" i="2"/>
  <c r="G42" i="1"/>
  <c r="G18" i="1"/>
  <c r="G61" i="2"/>
  <c r="G37" i="2"/>
  <c r="G21" i="2"/>
  <c r="F67" i="2"/>
  <c r="F51" i="2"/>
  <c r="F43" i="2"/>
  <c r="F35" i="2"/>
  <c r="F27" i="2"/>
  <c r="F19" i="2"/>
  <c r="I109" i="3"/>
  <c r="I101" i="3"/>
  <c r="I93" i="3"/>
  <c r="I85" i="3"/>
  <c r="I77" i="3"/>
  <c r="I69" i="3"/>
  <c r="I61" i="3"/>
  <c r="I53" i="3"/>
  <c r="I45" i="3"/>
  <c r="I37" i="3"/>
  <c r="I29" i="3"/>
  <c r="I21" i="3"/>
  <c r="G23" i="1"/>
  <c r="G44" i="1"/>
  <c r="G28" i="1"/>
  <c r="G23" i="2"/>
  <c r="G35" i="1"/>
  <c r="G19" i="1"/>
  <c r="G62" i="2"/>
  <c r="G46" i="2"/>
  <c r="G30" i="2"/>
  <c r="F52" i="2"/>
  <c r="F36" i="2"/>
  <c r="F28" i="2"/>
  <c r="F20" i="2"/>
  <c r="G34" i="1"/>
  <c r="G26" i="1"/>
  <c r="G53" i="2"/>
  <c r="G45" i="2"/>
  <c r="G29" i="2"/>
  <c r="F59" i="2"/>
  <c r="G41" i="1"/>
  <c r="G33" i="1"/>
  <c r="G25" i="1"/>
  <c r="G17" i="1"/>
  <c r="G60" i="2"/>
  <c r="G52" i="2"/>
  <c r="G44" i="2"/>
  <c r="G36" i="2"/>
  <c r="G28" i="2"/>
  <c r="G20" i="2"/>
  <c r="F66" i="2"/>
  <c r="F58" i="2"/>
  <c r="F50" i="2"/>
  <c r="F42" i="2"/>
  <c r="F34" i="2"/>
  <c r="F26" i="2"/>
  <c r="F18" i="2"/>
  <c r="H111" i="3"/>
  <c r="H103" i="3"/>
  <c r="H95" i="3"/>
  <c r="H87" i="3"/>
  <c r="H79" i="3"/>
  <c r="H71" i="3"/>
  <c r="H63" i="3"/>
  <c r="H55" i="3"/>
  <c r="H47" i="3"/>
  <c r="H39" i="3"/>
  <c r="H31" i="3"/>
  <c r="I116" i="3"/>
  <c r="I108" i="3"/>
  <c r="I100" i="3"/>
  <c r="I92" i="3"/>
  <c r="I84" i="3"/>
  <c r="I76" i="3"/>
  <c r="I68" i="3"/>
  <c r="I60" i="3"/>
  <c r="I52" i="3"/>
  <c r="I44" i="3"/>
  <c r="I36" i="3"/>
  <c r="I28" i="3"/>
  <c r="I20" i="3"/>
  <c r="I34" i="3"/>
  <c r="I26" i="3"/>
  <c r="I18" i="3"/>
  <c r="I65" i="3"/>
  <c r="I57" i="3"/>
  <c r="I49" i="3"/>
  <c r="I41" i="3"/>
  <c r="I33" i="3"/>
  <c r="I25" i="3"/>
  <c r="G39" i="1"/>
  <c r="G31" i="1"/>
  <c r="G38" i="1"/>
  <c r="G30" i="1"/>
  <c r="G22" i="1"/>
  <c r="G65" i="2"/>
  <c r="G57" i="2"/>
  <c r="G49" i="2"/>
  <c r="G41" i="2"/>
  <c r="G33" i="2"/>
  <c r="G25" i="2"/>
  <c r="G16" i="1"/>
  <c r="I16" i="1" s="1"/>
  <c r="G37" i="1"/>
  <c r="G29" i="1"/>
  <c r="G64" i="2"/>
  <c r="G56" i="2"/>
  <c r="G48" i="2"/>
  <c r="G40" i="2"/>
  <c r="G32" i="2"/>
  <c r="G24" i="2"/>
  <c r="F62" i="2"/>
  <c r="F54" i="2"/>
  <c r="F46" i="2"/>
  <c r="F38" i="2"/>
  <c r="F30" i="2"/>
  <c r="I112" i="3"/>
  <c r="I104" i="3"/>
  <c r="I96" i="3"/>
  <c r="I88" i="3"/>
  <c r="I80" i="3"/>
  <c r="I72" i="3"/>
  <c r="I64" i="3"/>
  <c r="I56" i="3"/>
  <c r="I48" i="3"/>
  <c r="I40" i="3"/>
  <c r="I32" i="3"/>
</calcChain>
</file>

<file path=xl/sharedStrings.xml><?xml version="1.0" encoding="utf-8"?>
<sst xmlns="http://schemas.openxmlformats.org/spreadsheetml/2006/main" count="78" uniqueCount="28">
  <si>
    <t>Airy_topo</t>
  </si>
  <si>
    <t>WLI_topo</t>
  </si>
  <si>
    <t>rho_crust</t>
  </si>
  <si>
    <t>rho_mantle</t>
  </si>
  <si>
    <t>ref_crust</t>
  </si>
  <si>
    <t>ref_lith</t>
  </si>
  <si>
    <t>rho_asthen</t>
  </si>
  <si>
    <t>alpha1</t>
  </si>
  <si>
    <t>alpha2</t>
  </si>
  <si>
    <t>beta</t>
  </si>
  <si>
    <t>Drhoc</t>
  </si>
  <si>
    <t>Drhom</t>
  </si>
  <si>
    <t>Airy</t>
  </si>
  <si>
    <t>WLI</t>
  </si>
  <si>
    <t>rho_ice</t>
  </si>
  <si>
    <t>values</t>
  </si>
  <si>
    <t>in</t>
  </si>
  <si>
    <t>yellow</t>
  </si>
  <si>
    <t>cells</t>
  </si>
  <si>
    <t>only</t>
  </si>
  <si>
    <t>Change</t>
  </si>
  <si>
    <t>Dist km</t>
  </si>
  <si>
    <t>Topo m</t>
  </si>
  <si>
    <t>Bedrock m</t>
  </si>
  <si>
    <t>Backstrip m</t>
  </si>
  <si>
    <t>Crust km</t>
  </si>
  <si>
    <t>Lith km</t>
  </si>
  <si>
    <t>Err_Crust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</si>
</sst>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Lithosphere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W_CANADA!$D$13:$D$15</c:f>
              <c:strCache>
                <c:ptCount val="3"/>
                <c:pt idx="2">
                  <c:v>Lith km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W_CANADA!$A$16:$A$229</c:f>
              <c:numCache>
                <c:formatCode>General</c:formatCode>
                <c:ptCount val="214"/>
                <c:pt idx="0">
                  <c:v>48.4236</c:v>
                </c:pt>
                <c:pt idx="1">
                  <c:v>99.415700000000001</c:v>
                </c:pt>
                <c:pt idx="2">
                  <c:v>175.01300000000001</c:v>
                </c:pt>
                <c:pt idx="3">
                  <c:v>225.53399999999999</c:v>
                </c:pt>
                <c:pt idx="4">
                  <c:v>350.01</c:v>
                </c:pt>
                <c:pt idx="5">
                  <c:v>400.625</c:v>
                </c:pt>
                <c:pt idx="6">
                  <c:v>522.80399999999997</c:v>
                </c:pt>
                <c:pt idx="7">
                  <c:v>573.41899999999998</c:v>
                </c:pt>
                <c:pt idx="8">
                  <c:v>693.11900000000003</c:v>
                </c:pt>
                <c:pt idx="9">
                  <c:v>743.63599999999997</c:v>
                </c:pt>
                <c:pt idx="10">
                  <c:v>794.70600000000002</c:v>
                </c:pt>
                <c:pt idx="11">
                  <c:v>860.67399999999998</c:v>
                </c:pt>
                <c:pt idx="12">
                  <c:v>910.99400000000003</c:v>
                </c:pt>
                <c:pt idx="13">
                  <c:v>961.83600000000001</c:v>
                </c:pt>
                <c:pt idx="14">
                  <c:v>1075.21</c:v>
                </c:pt>
                <c:pt idx="15">
                  <c:v>1125.72</c:v>
                </c:pt>
                <c:pt idx="16">
                  <c:v>1176.72</c:v>
                </c:pt>
                <c:pt idx="17">
                  <c:v>1286.0899999999999</c:v>
                </c:pt>
                <c:pt idx="18">
                  <c:v>1336.62</c:v>
                </c:pt>
                <c:pt idx="19">
                  <c:v>1387.6</c:v>
                </c:pt>
                <c:pt idx="20">
                  <c:v>1492.62</c:v>
                </c:pt>
                <c:pt idx="21">
                  <c:v>1543</c:v>
                </c:pt>
                <c:pt idx="22">
                  <c:v>1593.78</c:v>
                </c:pt>
                <c:pt idx="23">
                  <c:v>1644.95</c:v>
                </c:pt>
                <c:pt idx="24">
                  <c:v>1744.18</c:v>
                </c:pt>
                <c:pt idx="25">
                  <c:v>1794.59</c:v>
                </c:pt>
                <c:pt idx="26">
                  <c:v>1845.34</c:v>
                </c:pt>
                <c:pt idx="27">
                  <c:v>1896.43</c:v>
                </c:pt>
                <c:pt idx="28">
                  <c:v>1989.36</c:v>
                </c:pt>
              </c:numCache>
            </c:numRef>
          </c:xVal>
          <c:yVal>
            <c:numRef>
              <c:f>W_CANADA!$D$16:$D$229</c:f>
              <c:numCache>
                <c:formatCode>General</c:formatCode>
                <c:ptCount val="214"/>
                <c:pt idx="0">
                  <c:v>33.1648</c:v>
                </c:pt>
                <c:pt idx="1">
                  <c:v>29.654399999999999</c:v>
                </c:pt>
                <c:pt idx="2">
                  <c:v>34.093800000000002</c:v>
                </c:pt>
                <c:pt idx="3">
                  <c:v>34.933</c:v>
                </c:pt>
                <c:pt idx="4">
                  <c:v>37.413400000000003</c:v>
                </c:pt>
                <c:pt idx="5">
                  <c:v>38.898400000000002</c:v>
                </c:pt>
                <c:pt idx="6">
                  <c:v>70.5899</c:v>
                </c:pt>
                <c:pt idx="7">
                  <c:v>81.515000000000001</c:v>
                </c:pt>
                <c:pt idx="8">
                  <c:v>140.28100000000001</c:v>
                </c:pt>
                <c:pt idx="9">
                  <c:v>153.07300000000001</c:v>
                </c:pt>
                <c:pt idx="10">
                  <c:v>165.398</c:v>
                </c:pt>
                <c:pt idx="11">
                  <c:v>170.18199999999999</c:v>
                </c:pt>
                <c:pt idx="12">
                  <c:v>176.90899999999999</c:v>
                </c:pt>
                <c:pt idx="13">
                  <c:v>183.328</c:v>
                </c:pt>
                <c:pt idx="14">
                  <c:v>188.74</c:v>
                </c:pt>
                <c:pt idx="15">
                  <c:v>191.80600000000001</c:v>
                </c:pt>
                <c:pt idx="16">
                  <c:v>193.42</c:v>
                </c:pt>
                <c:pt idx="17">
                  <c:v>191.542</c:v>
                </c:pt>
                <c:pt idx="18">
                  <c:v>191.81299999999999</c:v>
                </c:pt>
                <c:pt idx="19">
                  <c:v>192.053</c:v>
                </c:pt>
                <c:pt idx="20">
                  <c:v>194.04300000000001</c:v>
                </c:pt>
                <c:pt idx="21">
                  <c:v>196.88300000000001</c:v>
                </c:pt>
                <c:pt idx="22">
                  <c:v>199.75800000000001</c:v>
                </c:pt>
                <c:pt idx="23">
                  <c:v>202.607</c:v>
                </c:pt>
                <c:pt idx="24">
                  <c:v>203.54499999999999</c:v>
                </c:pt>
                <c:pt idx="25">
                  <c:v>205.452</c:v>
                </c:pt>
                <c:pt idx="26">
                  <c:v>205.803</c:v>
                </c:pt>
                <c:pt idx="27">
                  <c:v>206.03399999999999</c:v>
                </c:pt>
                <c:pt idx="28">
                  <c:v>203.04400000000001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B-4F42-AA14-C8E84B18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240800"/>
        <c:axId val="536242480"/>
      </c:scatterChart>
      <c:valAx>
        <c:axId val="53624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Distance km</a:t>
                </a:r>
              </a:p>
            </c:rich>
          </c:tx>
          <c:layout>
            <c:manualLayout>
              <c:xMode val="edge"/>
              <c:yMode val="edge"/>
              <c:x val="0.48208902012248467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242480"/>
        <c:crosses val="autoZero"/>
        <c:crossBetween val="midCat"/>
      </c:valAx>
      <c:valAx>
        <c:axId val="53624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Thickness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24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Topography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W_CANADA!$A$16:$A$44</c:f>
              <c:numCache>
                <c:formatCode>General</c:formatCode>
                <c:ptCount val="29"/>
                <c:pt idx="0">
                  <c:v>48.4236</c:v>
                </c:pt>
                <c:pt idx="1">
                  <c:v>99.415700000000001</c:v>
                </c:pt>
                <c:pt idx="2">
                  <c:v>175.01300000000001</c:v>
                </c:pt>
                <c:pt idx="3">
                  <c:v>225.53399999999999</c:v>
                </c:pt>
                <c:pt idx="4">
                  <c:v>350.01</c:v>
                </c:pt>
                <c:pt idx="5">
                  <c:v>400.625</c:v>
                </c:pt>
                <c:pt idx="6">
                  <c:v>522.80399999999997</c:v>
                </c:pt>
                <c:pt idx="7">
                  <c:v>573.41899999999998</c:v>
                </c:pt>
                <c:pt idx="8">
                  <c:v>693.11900000000003</c:v>
                </c:pt>
                <c:pt idx="9">
                  <c:v>743.63599999999997</c:v>
                </c:pt>
                <c:pt idx="10">
                  <c:v>794.70600000000002</c:v>
                </c:pt>
                <c:pt idx="11">
                  <c:v>860.67399999999998</c:v>
                </c:pt>
                <c:pt idx="12">
                  <c:v>910.99400000000003</c:v>
                </c:pt>
                <c:pt idx="13">
                  <c:v>961.83600000000001</c:v>
                </c:pt>
                <c:pt idx="14">
                  <c:v>1075.21</c:v>
                </c:pt>
                <c:pt idx="15">
                  <c:v>1125.72</c:v>
                </c:pt>
                <c:pt idx="16">
                  <c:v>1176.72</c:v>
                </c:pt>
                <c:pt idx="17">
                  <c:v>1286.0899999999999</c:v>
                </c:pt>
                <c:pt idx="18">
                  <c:v>1336.62</c:v>
                </c:pt>
                <c:pt idx="19">
                  <c:v>1387.6</c:v>
                </c:pt>
                <c:pt idx="20">
                  <c:v>1492.62</c:v>
                </c:pt>
                <c:pt idx="21">
                  <c:v>1543</c:v>
                </c:pt>
                <c:pt idx="22">
                  <c:v>1593.78</c:v>
                </c:pt>
                <c:pt idx="23">
                  <c:v>1644.95</c:v>
                </c:pt>
                <c:pt idx="24">
                  <c:v>1744.18</c:v>
                </c:pt>
                <c:pt idx="25">
                  <c:v>1794.59</c:v>
                </c:pt>
                <c:pt idx="26">
                  <c:v>1845.34</c:v>
                </c:pt>
                <c:pt idx="27">
                  <c:v>1896.43</c:v>
                </c:pt>
                <c:pt idx="28">
                  <c:v>1989.36</c:v>
                </c:pt>
              </c:numCache>
            </c:numRef>
          </c:xVal>
          <c:yVal>
            <c:numRef>
              <c:f>W_CANADA!$B$16:$B$44</c:f>
              <c:numCache>
                <c:formatCode>General</c:formatCode>
                <c:ptCount val="29"/>
                <c:pt idx="0">
                  <c:v>-19.409800000000001</c:v>
                </c:pt>
                <c:pt idx="1">
                  <c:v>223.89699999999999</c:v>
                </c:pt>
                <c:pt idx="2">
                  <c:v>1072.1300000000001</c:v>
                </c:pt>
                <c:pt idx="3">
                  <c:v>1701.79</c:v>
                </c:pt>
                <c:pt idx="4">
                  <c:v>1267.51</c:v>
                </c:pt>
                <c:pt idx="5">
                  <c:v>1149.97</c:v>
                </c:pt>
                <c:pt idx="6">
                  <c:v>798.82399999999996</c:v>
                </c:pt>
                <c:pt idx="7">
                  <c:v>795.94600000000003</c:v>
                </c:pt>
                <c:pt idx="8">
                  <c:v>1133.25</c:v>
                </c:pt>
                <c:pt idx="9">
                  <c:v>909.81600000000003</c:v>
                </c:pt>
                <c:pt idx="10">
                  <c:v>719.226</c:v>
                </c:pt>
                <c:pt idx="11">
                  <c:v>623.29300000000001</c:v>
                </c:pt>
                <c:pt idx="12">
                  <c:v>586.81899999999996</c:v>
                </c:pt>
                <c:pt idx="13">
                  <c:v>618.28</c:v>
                </c:pt>
                <c:pt idx="14">
                  <c:v>725.25800000000004</c:v>
                </c:pt>
                <c:pt idx="15">
                  <c:v>521.61400000000003</c:v>
                </c:pt>
                <c:pt idx="16">
                  <c:v>612.23199999999997</c:v>
                </c:pt>
                <c:pt idx="17">
                  <c:v>594.99400000000003</c:v>
                </c:pt>
                <c:pt idx="18">
                  <c:v>468.678</c:v>
                </c:pt>
                <c:pt idx="19">
                  <c:v>289.07</c:v>
                </c:pt>
                <c:pt idx="20">
                  <c:v>225.83099999999999</c:v>
                </c:pt>
                <c:pt idx="21">
                  <c:v>273.70499999999998</c:v>
                </c:pt>
                <c:pt idx="22">
                  <c:v>332.74299999999999</c:v>
                </c:pt>
                <c:pt idx="23">
                  <c:v>395.84199999999998</c:v>
                </c:pt>
                <c:pt idx="24">
                  <c:v>437.14100000000002</c:v>
                </c:pt>
                <c:pt idx="25">
                  <c:v>430.779</c:v>
                </c:pt>
                <c:pt idx="26">
                  <c:v>432.14600000000002</c:v>
                </c:pt>
                <c:pt idx="27">
                  <c:v>378.96699999999998</c:v>
                </c:pt>
                <c:pt idx="28">
                  <c:v>332.548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BD-8C41-8AB4-306EA6C64950}"/>
            </c:ext>
          </c:extLst>
        </c:ser>
        <c:ser>
          <c:idx val="1"/>
          <c:order val="1"/>
          <c:tx>
            <c:v>Airy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W_CANADA!$A$16:$A$44</c:f>
              <c:numCache>
                <c:formatCode>General</c:formatCode>
                <c:ptCount val="29"/>
                <c:pt idx="0">
                  <c:v>48.4236</c:v>
                </c:pt>
                <c:pt idx="1">
                  <c:v>99.415700000000001</c:v>
                </c:pt>
                <c:pt idx="2">
                  <c:v>175.01300000000001</c:v>
                </c:pt>
                <c:pt idx="3">
                  <c:v>225.53399999999999</c:v>
                </c:pt>
                <c:pt idx="4">
                  <c:v>350.01</c:v>
                </c:pt>
                <c:pt idx="5">
                  <c:v>400.625</c:v>
                </c:pt>
                <c:pt idx="6">
                  <c:v>522.80399999999997</c:v>
                </c:pt>
                <c:pt idx="7">
                  <c:v>573.41899999999998</c:v>
                </c:pt>
                <c:pt idx="8">
                  <c:v>693.11900000000003</c:v>
                </c:pt>
                <c:pt idx="9">
                  <c:v>743.63599999999997</c:v>
                </c:pt>
                <c:pt idx="10">
                  <c:v>794.70600000000002</c:v>
                </c:pt>
                <c:pt idx="11">
                  <c:v>860.67399999999998</c:v>
                </c:pt>
                <c:pt idx="12">
                  <c:v>910.99400000000003</c:v>
                </c:pt>
                <c:pt idx="13">
                  <c:v>961.83600000000001</c:v>
                </c:pt>
                <c:pt idx="14">
                  <c:v>1075.21</c:v>
                </c:pt>
                <c:pt idx="15">
                  <c:v>1125.72</c:v>
                </c:pt>
                <c:pt idx="16">
                  <c:v>1176.72</c:v>
                </c:pt>
                <c:pt idx="17">
                  <c:v>1286.0899999999999</c:v>
                </c:pt>
                <c:pt idx="18">
                  <c:v>1336.62</c:v>
                </c:pt>
                <c:pt idx="19">
                  <c:v>1387.6</c:v>
                </c:pt>
                <c:pt idx="20">
                  <c:v>1492.62</c:v>
                </c:pt>
                <c:pt idx="21">
                  <c:v>1543</c:v>
                </c:pt>
                <c:pt idx="22">
                  <c:v>1593.78</c:v>
                </c:pt>
                <c:pt idx="23">
                  <c:v>1644.95</c:v>
                </c:pt>
                <c:pt idx="24">
                  <c:v>1744.18</c:v>
                </c:pt>
                <c:pt idx="25">
                  <c:v>1794.59</c:v>
                </c:pt>
                <c:pt idx="26">
                  <c:v>1845.34</c:v>
                </c:pt>
                <c:pt idx="27">
                  <c:v>1896.43</c:v>
                </c:pt>
                <c:pt idx="28">
                  <c:v>1989.36</c:v>
                </c:pt>
              </c:numCache>
            </c:numRef>
          </c:xVal>
          <c:yVal>
            <c:numRef>
              <c:f>W_CANADA!$F$16:$F$44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BD-8C41-8AB4-306EA6C64950}"/>
            </c:ext>
          </c:extLst>
        </c:ser>
        <c:ser>
          <c:idx val="2"/>
          <c:order val="2"/>
          <c:tx>
            <c:v>WLI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W_CANADA!$A$16:$A$44</c:f>
              <c:numCache>
                <c:formatCode>General</c:formatCode>
                <c:ptCount val="29"/>
                <c:pt idx="0">
                  <c:v>48.4236</c:v>
                </c:pt>
                <c:pt idx="1">
                  <c:v>99.415700000000001</c:v>
                </c:pt>
                <c:pt idx="2">
                  <c:v>175.01300000000001</c:v>
                </c:pt>
                <c:pt idx="3">
                  <c:v>225.53399999999999</c:v>
                </c:pt>
                <c:pt idx="4">
                  <c:v>350.01</c:v>
                </c:pt>
                <c:pt idx="5">
                  <c:v>400.625</c:v>
                </c:pt>
                <c:pt idx="6">
                  <c:v>522.80399999999997</c:v>
                </c:pt>
                <c:pt idx="7">
                  <c:v>573.41899999999998</c:v>
                </c:pt>
                <c:pt idx="8">
                  <c:v>693.11900000000003</c:v>
                </c:pt>
                <c:pt idx="9">
                  <c:v>743.63599999999997</c:v>
                </c:pt>
                <c:pt idx="10">
                  <c:v>794.70600000000002</c:v>
                </c:pt>
                <c:pt idx="11">
                  <c:v>860.67399999999998</c:v>
                </c:pt>
                <c:pt idx="12">
                  <c:v>910.99400000000003</c:v>
                </c:pt>
                <c:pt idx="13">
                  <c:v>961.83600000000001</c:v>
                </c:pt>
                <c:pt idx="14">
                  <c:v>1075.21</c:v>
                </c:pt>
                <c:pt idx="15">
                  <c:v>1125.72</c:v>
                </c:pt>
                <c:pt idx="16">
                  <c:v>1176.72</c:v>
                </c:pt>
                <c:pt idx="17">
                  <c:v>1286.0899999999999</c:v>
                </c:pt>
                <c:pt idx="18">
                  <c:v>1336.62</c:v>
                </c:pt>
                <c:pt idx="19">
                  <c:v>1387.6</c:v>
                </c:pt>
                <c:pt idx="20">
                  <c:v>1492.62</c:v>
                </c:pt>
                <c:pt idx="21">
                  <c:v>1543</c:v>
                </c:pt>
                <c:pt idx="22">
                  <c:v>1593.78</c:v>
                </c:pt>
                <c:pt idx="23">
                  <c:v>1644.95</c:v>
                </c:pt>
                <c:pt idx="24">
                  <c:v>1744.18</c:v>
                </c:pt>
                <c:pt idx="25">
                  <c:v>1794.59</c:v>
                </c:pt>
                <c:pt idx="26">
                  <c:v>1845.34</c:v>
                </c:pt>
                <c:pt idx="27">
                  <c:v>1896.43</c:v>
                </c:pt>
                <c:pt idx="28">
                  <c:v>1989.36</c:v>
                </c:pt>
              </c:numCache>
            </c:numRef>
          </c:xVal>
          <c:yVal>
            <c:numRef>
              <c:f>W_CANADA!$G$16:$G$44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BD-8C41-8AB4-306EA6C64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308416"/>
        <c:axId val="717328896"/>
      </c:scatterChart>
      <c:valAx>
        <c:axId val="71730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Distance km</a:t>
                </a:r>
              </a:p>
            </c:rich>
          </c:tx>
          <c:layout>
            <c:manualLayout>
              <c:xMode val="edge"/>
              <c:yMode val="edge"/>
              <c:x val="0.44207950835413867"/>
              <c:y val="0.94316185696361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328896"/>
        <c:crosses val="autoZero"/>
        <c:crossBetween val="midCat"/>
      </c:valAx>
      <c:valAx>
        <c:axId val="7173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Elevation m</a:t>
                </a:r>
              </a:p>
            </c:rich>
          </c:tx>
          <c:layout>
            <c:manualLayout>
              <c:xMode val="edge"/>
              <c:yMode val="edge"/>
              <c:x val="1.3937282229965157E-2"/>
              <c:y val="0.47296732826840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308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Crust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W_CANADA!$A$16:$A$44</c:f>
              <c:numCache>
                <c:formatCode>General</c:formatCode>
                <c:ptCount val="29"/>
                <c:pt idx="0">
                  <c:v>48.4236</c:v>
                </c:pt>
                <c:pt idx="1">
                  <c:v>99.415700000000001</c:v>
                </c:pt>
                <c:pt idx="2">
                  <c:v>175.01300000000001</c:v>
                </c:pt>
                <c:pt idx="3">
                  <c:v>225.53399999999999</c:v>
                </c:pt>
                <c:pt idx="4">
                  <c:v>350.01</c:v>
                </c:pt>
                <c:pt idx="5">
                  <c:v>400.625</c:v>
                </c:pt>
                <c:pt idx="6">
                  <c:v>522.80399999999997</c:v>
                </c:pt>
                <c:pt idx="7">
                  <c:v>573.41899999999998</c:v>
                </c:pt>
                <c:pt idx="8">
                  <c:v>693.11900000000003</c:v>
                </c:pt>
                <c:pt idx="9">
                  <c:v>743.63599999999997</c:v>
                </c:pt>
                <c:pt idx="10">
                  <c:v>794.70600000000002</c:v>
                </c:pt>
                <c:pt idx="11">
                  <c:v>860.67399999999998</c:v>
                </c:pt>
                <c:pt idx="12">
                  <c:v>910.99400000000003</c:v>
                </c:pt>
                <c:pt idx="13">
                  <c:v>961.83600000000001</c:v>
                </c:pt>
                <c:pt idx="14">
                  <c:v>1075.21</c:v>
                </c:pt>
                <c:pt idx="15">
                  <c:v>1125.72</c:v>
                </c:pt>
                <c:pt idx="16">
                  <c:v>1176.72</c:v>
                </c:pt>
                <c:pt idx="17">
                  <c:v>1286.0899999999999</c:v>
                </c:pt>
                <c:pt idx="18">
                  <c:v>1336.62</c:v>
                </c:pt>
                <c:pt idx="19">
                  <c:v>1387.6</c:v>
                </c:pt>
                <c:pt idx="20">
                  <c:v>1492.62</c:v>
                </c:pt>
                <c:pt idx="21">
                  <c:v>1543</c:v>
                </c:pt>
                <c:pt idx="22">
                  <c:v>1593.78</c:v>
                </c:pt>
                <c:pt idx="23">
                  <c:v>1644.95</c:v>
                </c:pt>
                <c:pt idx="24">
                  <c:v>1744.18</c:v>
                </c:pt>
                <c:pt idx="25">
                  <c:v>1794.59</c:v>
                </c:pt>
                <c:pt idx="26">
                  <c:v>1845.34</c:v>
                </c:pt>
                <c:pt idx="27">
                  <c:v>1896.43</c:v>
                </c:pt>
                <c:pt idx="28">
                  <c:v>1989.36</c:v>
                </c:pt>
              </c:numCache>
            </c:numRef>
          </c:xVal>
          <c:yVal>
            <c:numRef>
              <c:f>W_CANADA!$C$16:$C$44</c:f>
              <c:numCache>
                <c:formatCode>General</c:formatCode>
                <c:ptCount val="29"/>
                <c:pt idx="0">
                  <c:v>26.748699999999999</c:v>
                </c:pt>
                <c:pt idx="1">
                  <c:v>34.777099999999997</c:v>
                </c:pt>
                <c:pt idx="2">
                  <c:v>33.9955</c:v>
                </c:pt>
                <c:pt idx="3">
                  <c:v>35.2346</c:v>
                </c:pt>
                <c:pt idx="4">
                  <c:v>37.520200000000003</c:v>
                </c:pt>
                <c:pt idx="5">
                  <c:v>35.935200000000002</c:v>
                </c:pt>
                <c:pt idx="6">
                  <c:v>36.9161</c:v>
                </c:pt>
                <c:pt idx="7">
                  <c:v>36.707999999999998</c:v>
                </c:pt>
                <c:pt idx="8">
                  <c:v>39.446800000000003</c:v>
                </c:pt>
                <c:pt idx="9">
                  <c:v>41.032899999999998</c:v>
                </c:pt>
                <c:pt idx="10">
                  <c:v>42.632800000000003</c:v>
                </c:pt>
                <c:pt idx="11">
                  <c:v>40.425400000000003</c:v>
                </c:pt>
                <c:pt idx="12">
                  <c:v>41.052199999999999</c:v>
                </c:pt>
                <c:pt idx="13">
                  <c:v>41.654200000000003</c:v>
                </c:pt>
                <c:pt idx="14">
                  <c:v>40.957500000000003</c:v>
                </c:pt>
                <c:pt idx="15">
                  <c:v>40.976999999999997</c:v>
                </c:pt>
                <c:pt idx="16">
                  <c:v>40.9758</c:v>
                </c:pt>
                <c:pt idx="17">
                  <c:v>41</c:v>
                </c:pt>
                <c:pt idx="18">
                  <c:v>40.999400000000001</c:v>
                </c:pt>
                <c:pt idx="19">
                  <c:v>40.998800000000003</c:v>
                </c:pt>
                <c:pt idx="20">
                  <c:v>40.910600000000002</c:v>
                </c:pt>
                <c:pt idx="21">
                  <c:v>40.8767</c:v>
                </c:pt>
                <c:pt idx="22">
                  <c:v>40.1736</c:v>
                </c:pt>
                <c:pt idx="23">
                  <c:v>39.438899999999997</c:v>
                </c:pt>
                <c:pt idx="24">
                  <c:v>37.890500000000003</c:v>
                </c:pt>
                <c:pt idx="25">
                  <c:v>37.528399999999998</c:v>
                </c:pt>
                <c:pt idx="26">
                  <c:v>37.750100000000003</c:v>
                </c:pt>
                <c:pt idx="27">
                  <c:v>38.060499999999998</c:v>
                </c:pt>
                <c:pt idx="28">
                  <c:v>37.1252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52-814C-970E-4F2E474C7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564352"/>
        <c:axId val="532150352"/>
      </c:scatterChart>
      <c:valAx>
        <c:axId val="532564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Distance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50352"/>
        <c:crosses val="autoZero"/>
        <c:crossBetween val="midCat"/>
      </c:valAx>
      <c:valAx>
        <c:axId val="532150352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Thickness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64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Lithosphere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EUROPE!$D$15</c:f>
              <c:strCache>
                <c:ptCount val="1"/>
                <c:pt idx="0">
                  <c:v>Lith km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EUROPE!$A$16:$A$231</c:f>
              <c:numCache>
                <c:formatCode>General</c:formatCode>
                <c:ptCount val="216"/>
                <c:pt idx="0">
                  <c:v>46.090699999999998</c:v>
                </c:pt>
                <c:pt idx="1">
                  <c:v>165.827</c:v>
                </c:pt>
                <c:pt idx="2">
                  <c:v>231.28800000000001</c:v>
                </c:pt>
                <c:pt idx="3">
                  <c:v>297.20299999999997</c:v>
                </c:pt>
                <c:pt idx="4">
                  <c:v>413.20499999999998</c:v>
                </c:pt>
                <c:pt idx="5">
                  <c:v>478.69499999999999</c:v>
                </c:pt>
                <c:pt idx="6">
                  <c:v>544.60299999999995</c:v>
                </c:pt>
                <c:pt idx="7">
                  <c:v>656.58100000000002</c:v>
                </c:pt>
                <c:pt idx="8">
                  <c:v>721.94600000000003</c:v>
                </c:pt>
                <c:pt idx="9">
                  <c:v>787.69100000000003</c:v>
                </c:pt>
                <c:pt idx="10">
                  <c:v>853.80600000000004</c:v>
                </c:pt>
                <c:pt idx="11">
                  <c:v>960.44500000000005</c:v>
                </c:pt>
                <c:pt idx="12">
                  <c:v>1025.8699999999999</c:v>
                </c:pt>
                <c:pt idx="13">
                  <c:v>1091.6199999999999</c:v>
                </c:pt>
                <c:pt idx="14">
                  <c:v>1157.69</c:v>
                </c:pt>
                <c:pt idx="15">
                  <c:v>1258.54</c:v>
                </c:pt>
                <c:pt idx="16">
                  <c:v>1323.77</c:v>
                </c:pt>
                <c:pt idx="17">
                  <c:v>1389.28</c:v>
                </c:pt>
                <c:pt idx="18">
                  <c:v>1455.06</c:v>
                </c:pt>
                <c:pt idx="19">
                  <c:v>1521.09</c:v>
                </c:pt>
                <c:pt idx="20">
                  <c:v>1679.49</c:v>
                </c:pt>
                <c:pt idx="21">
                  <c:v>1744.72</c:v>
                </c:pt>
                <c:pt idx="22">
                  <c:v>1810.14</c:v>
                </c:pt>
                <c:pt idx="23">
                  <c:v>1875.76</c:v>
                </c:pt>
                <c:pt idx="24">
                  <c:v>1941.55</c:v>
                </c:pt>
                <c:pt idx="25">
                  <c:v>2007.51</c:v>
                </c:pt>
                <c:pt idx="26">
                  <c:v>2073.61</c:v>
                </c:pt>
                <c:pt idx="27">
                  <c:v>2139.86</c:v>
                </c:pt>
                <c:pt idx="28">
                  <c:v>2284.5700000000002</c:v>
                </c:pt>
                <c:pt idx="29">
                  <c:v>2349.61</c:v>
                </c:pt>
                <c:pt idx="30">
                  <c:v>2414.73</c:v>
                </c:pt>
                <c:pt idx="31">
                  <c:v>2479.92</c:v>
                </c:pt>
                <c:pt idx="32">
                  <c:v>2545.17</c:v>
                </c:pt>
                <c:pt idx="33">
                  <c:v>2610.4699999999998</c:v>
                </c:pt>
                <c:pt idx="34">
                  <c:v>2675.8</c:v>
                </c:pt>
                <c:pt idx="35">
                  <c:v>2741.15</c:v>
                </c:pt>
                <c:pt idx="36">
                  <c:v>2806.51</c:v>
                </c:pt>
                <c:pt idx="37">
                  <c:v>2871.86</c:v>
                </c:pt>
                <c:pt idx="38">
                  <c:v>2937.2</c:v>
                </c:pt>
                <c:pt idx="39">
                  <c:v>3002.5</c:v>
                </c:pt>
                <c:pt idx="40">
                  <c:v>3067.76</c:v>
                </c:pt>
                <c:pt idx="41">
                  <c:v>3132.96</c:v>
                </c:pt>
                <c:pt idx="42">
                  <c:v>3198.1</c:v>
                </c:pt>
                <c:pt idx="43">
                  <c:v>3263.15</c:v>
                </c:pt>
                <c:pt idx="44">
                  <c:v>3407.63</c:v>
                </c:pt>
                <c:pt idx="45">
                  <c:v>3473.9</c:v>
                </c:pt>
                <c:pt idx="46">
                  <c:v>3540.03</c:v>
                </c:pt>
                <c:pt idx="47">
                  <c:v>3606.02</c:v>
                </c:pt>
                <c:pt idx="48">
                  <c:v>3671.84</c:v>
                </c:pt>
                <c:pt idx="49">
                  <c:v>3737.48</c:v>
                </c:pt>
                <c:pt idx="50">
                  <c:v>3802.94</c:v>
                </c:pt>
                <c:pt idx="51">
                  <c:v>3868.2</c:v>
                </c:pt>
              </c:numCache>
            </c:numRef>
          </c:xVal>
          <c:yVal>
            <c:numRef>
              <c:f>EUROPE!$D$16:$D$231</c:f>
              <c:numCache>
                <c:formatCode>General</c:formatCode>
                <c:ptCount val="216"/>
                <c:pt idx="0">
                  <c:v>118.26300000000001</c:v>
                </c:pt>
                <c:pt idx="1">
                  <c:v>133.67400000000001</c:v>
                </c:pt>
                <c:pt idx="2">
                  <c:v>126.651</c:v>
                </c:pt>
                <c:pt idx="3">
                  <c:v>118.678</c:v>
                </c:pt>
                <c:pt idx="4">
                  <c:v>120.045</c:v>
                </c:pt>
                <c:pt idx="5">
                  <c:v>101.161</c:v>
                </c:pt>
                <c:pt idx="6">
                  <c:v>86.388999999999996</c:v>
                </c:pt>
                <c:pt idx="7">
                  <c:v>61.861600000000003</c:v>
                </c:pt>
                <c:pt idx="8">
                  <c:v>55.869599999999998</c:v>
                </c:pt>
                <c:pt idx="9">
                  <c:v>50.314500000000002</c:v>
                </c:pt>
                <c:pt idx="10">
                  <c:v>49.979199999999999</c:v>
                </c:pt>
                <c:pt idx="11">
                  <c:v>53.4741</c:v>
                </c:pt>
                <c:pt idx="12">
                  <c:v>62.074100000000001</c:v>
                </c:pt>
                <c:pt idx="13">
                  <c:v>70.641000000000005</c:v>
                </c:pt>
                <c:pt idx="14">
                  <c:v>72.525000000000006</c:v>
                </c:pt>
                <c:pt idx="15">
                  <c:v>86.244600000000005</c:v>
                </c:pt>
                <c:pt idx="16">
                  <c:v>87.920500000000004</c:v>
                </c:pt>
                <c:pt idx="17">
                  <c:v>90.002499999999998</c:v>
                </c:pt>
                <c:pt idx="18">
                  <c:v>98.430300000000003</c:v>
                </c:pt>
                <c:pt idx="19">
                  <c:v>107.34</c:v>
                </c:pt>
                <c:pt idx="20">
                  <c:v>170.31200000000001</c:v>
                </c:pt>
                <c:pt idx="21">
                  <c:v>184.00200000000001</c:v>
                </c:pt>
                <c:pt idx="22">
                  <c:v>197.53899999999999</c:v>
                </c:pt>
                <c:pt idx="23">
                  <c:v>206.85499999999999</c:v>
                </c:pt>
                <c:pt idx="24">
                  <c:v>216.136</c:v>
                </c:pt>
                <c:pt idx="25">
                  <c:v>226.42599999999999</c:v>
                </c:pt>
                <c:pt idx="26">
                  <c:v>236.316</c:v>
                </c:pt>
                <c:pt idx="27">
                  <c:v>235.98599999999999</c:v>
                </c:pt>
                <c:pt idx="28">
                  <c:v>222.852</c:v>
                </c:pt>
                <c:pt idx="29">
                  <c:v>215.501</c:v>
                </c:pt>
                <c:pt idx="30">
                  <c:v>215.268</c:v>
                </c:pt>
                <c:pt idx="31">
                  <c:v>215.58500000000001</c:v>
                </c:pt>
                <c:pt idx="32">
                  <c:v>217.916</c:v>
                </c:pt>
                <c:pt idx="33">
                  <c:v>220.477</c:v>
                </c:pt>
                <c:pt idx="34">
                  <c:v>224.85599999999999</c:v>
                </c:pt>
                <c:pt idx="35">
                  <c:v>229.16800000000001</c:v>
                </c:pt>
                <c:pt idx="36">
                  <c:v>230.56399999999999</c:v>
                </c:pt>
                <c:pt idx="37">
                  <c:v>231.30799999999999</c:v>
                </c:pt>
                <c:pt idx="38">
                  <c:v>224.15199999999999</c:v>
                </c:pt>
                <c:pt idx="39">
                  <c:v>216.922</c:v>
                </c:pt>
                <c:pt idx="40">
                  <c:v>216.37200000000001</c:v>
                </c:pt>
                <c:pt idx="41">
                  <c:v>215.99299999999999</c:v>
                </c:pt>
                <c:pt idx="42">
                  <c:v>211.78399999999999</c:v>
                </c:pt>
                <c:pt idx="43">
                  <c:v>207.53100000000001</c:v>
                </c:pt>
                <c:pt idx="44">
                  <c:v>202.33</c:v>
                </c:pt>
                <c:pt idx="45">
                  <c:v>202.839</c:v>
                </c:pt>
                <c:pt idx="46">
                  <c:v>203.23699999999999</c:v>
                </c:pt>
                <c:pt idx="47">
                  <c:v>202.32</c:v>
                </c:pt>
                <c:pt idx="48">
                  <c:v>201.21700000000001</c:v>
                </c:pt>
                <c:pt idx="49">
                  <c:v>198.786</c:v>
                </c:pt>
                <c:pt idx="50">
                  <c:v>196.32599999999999</c:v>
                </c:pt>
                <c:pt idx="51">
                  <c:v>195.19800000000001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78-3842-8F7F-EDDEB791A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240800"/>
        <c:axId val="536242480"/>
      </c:scatterChart>
      <c:valAx>
        <c:axId val="53624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Distance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242480"/>
        <c:crosses val="autoZero"/>
        <c:crossBetween val="midCat"/>
      </c:valAx>
      <c:valAx>
        <c:axId val="53624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Thickness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24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Crust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EUROPE!$A$16:$A$67</c:f>
              <c:numCache>
                <c:formatCode>General</c:formatCode>
                <c:ptCount val="52"/>
                <c:pt idx="0">
                  <c:v>46.090699999999998</c:v>
                </c:pt>
                <c:pt idx="1">
                  <c:v>165.827</c:v>
                </c:pt>
                <c:pt idx="2">
                  <c:v>231.28800000000001</c:v>
                </c:pt>
                <c:pt idx="3">
                  <c:v>297.20299999999997</c:v>
                </c:pt>
                <c:pt idx="4">
                  <c:v>413.20499999999998</c:v>
                </c:pt>
                <c:pt idx="5">
                  <c:v>478.69499999999999</c:v>
                </c:pt>
                <c:pt idx="6">
                  <c:v>544.60299999999995</c:v>
                </c:pt>
                <c:pt idx="7">
                  <c:v>656.58100000000002</c:v>
                </c:pt>
                <c:pt idx="8">
                  <c:v>721.94600000000003</c:v>
                </c:pt>
                <c:pt idx="9">
                  <c:v>787.69100000000003</c:v>
                </c:pt>
                <c:pt idx="10">
                  <c:v>853.80600000000004</c:v>
                </c:pt>
                <c:pt idx="11">
                  <c:v>960.44500000000005</c:v>
                </c:pt>
                <c:pt idx="12">
                  <c:v>1025.8699999999999</c:v>
                </c:pt>
                <c:pt idx="13">
                  <c:v>1091.6199999999999</c:v>
                </c:pt>
                <c:pt idx="14">
                  <c:v>1157.69</c:v>
                </c:pt>
                <c:pt idx="15">
                  <c:v>1258.54</c:v>
                </c:pt>
                <c:pt idx="16">
                  <c:v>1323.77</c:v>
                </c:pt>
                <c:pt idx="17">
                  <c:v>1389.28</c:v>
                </c:pt>
                <c:pt idx="18">
                  <c:v>1455.06</c:v>
                </c:pt>
                <c:pt idx="19">
                  <c:v>1521.09</c:v>
                </c:pt>
                <c:pt idx="20">
                  <c:v>1679.49</c:v>
                </c:pt>
                <c:pt idx="21">
                  <c:v>1744.72</c:v>
                </c:pt>
                <c:pt idx="22">
                  <c:v>1810.14</c:v>
                </c:pt>
                <c:pt idx="23">
                  <c:v>1875.76</c:v>
                </c:pt>
                <c:pt idx="24">
                  <c:v>1941.55</c:v>
                </c:pt>
                <c:pt idx="25">
                  <c:v>2007.51</c:v>
                </c:pt>
                <c:pt idx="26">
                  <c:v>2073.61</c:v>
                </c:pt>
                <c:pt idx="27">
                  <c:v>2139.86</c:v>
                </c:pt>
                <c:pt idx="28">
                  <c:v>2284.5700000000002</c:v>
                </c:pt>
                <c:pt idx="29">
                  <c:v>2349.61</c:v>
                </c:pt>
                <c:pt idx="30">
                  <c:v>2414.73</c:v>
                </c:pt>
                <c:pt idx="31">
                  <c:v>2479.92</c:v>
                </c:pt>
                <c:pt idx="32">
                  <c:v>2545.17</c:v>
                </c:pt>
                <c:pt idx="33">
                  <c:v>2610.4699999999998</c:v>
                </c:pt>
                <c:pt idx="34">
                  <c:v>2675.8</c:v>
                </c:pt>
                <c:pt idx="35">
                  <c:v>2741.15</c:v>
                </c:pt>
                <c:pt idx="36">
                  <c:v>2806.51</c:v>
                </c:pt>
                <c:pt idx="37">
                  <c:v>2871.86</c:v>
                </c:pt>
                <c:pt idx="38">
                  <c:v>2937.2</c:v>
                </c:pt>
                <c:pt idx="39">
                  <c:v>3002.5</c:v>
                </c:pt>
                <c:pt idx="40">
                  <c:v>3067.76</c:v>
                </c:pt>
                <c:pt idx="41">
                  <c:v>3132.96</c:v>
                </c:pt>
                <c:pt idx="42">
                  <c:v>3198.1</c:v>
                </c:pt>
                <c:pt idx="43">
                  <c:v>3263.15</c:v>
                </c:pt>
                <c:pt idx="44">
                  <c:v>3407.63</c:v>
                </c:pt>
                <c:pt idx="45">
                  <c:v>3473.9</c:v>
                </c:pt>
                <c:pt idx="46">
                  <c:v>3540.03</c:v>
                </c:pt>
                <c:pt idx="47">
                  <c:v>3606.02</c:v>
                </c:pt>
                <c:pt idx="48">
                  <c:v>3671.84</c:v>
                </c:pt>
                <c:pt idx="49">
                  <c:v>3737.48</c:v>
                </c:pt>
                <c:pt idx="50">
                  <c:v>3802.94</c:v>
                </c:pt>
                <c:pt idx="51">
                  <c:v>3868.2</c:v>
                </c:pt>
              </c:numCache>
            </c:numRef>
          </c:xVal>
          <c:yVal>
            <c:numRef>
              <c:f>EUROPE!$C$16:$C$67</c:f>
              <c:numCache>
                <c:formatCode>General</c:formatCode>
                <c:ptCount val="52"/>
                <c:pt idx="0">
                  <c:v>29.930800000000001</c:v>
                </c:pt>
                <c:pt idx="1">
                  <c:v>32.260800000000003</c:v>
                </c:pt>
                <c:pt idx="2">
                  <c:v>32.667000000000002</c:v>
                </c:pt>
                <c:pt idx="3">
                  <c:v>32.990299999999998</c:v>
                </c:pt>
                <c:pt idx="4">
                  <c:v>33.453899999999997</c:v>
                </c:pt>
                <c:pt idx="5">
                  <c:v>33.302599999999998</c:v>
                </c:pt>
                <c:pt idx="6">
                  <c:v>32.851799999999997</c:v>
                </c:pt>
                <c:pt idx="7">
                  <c:v>32.229799999999997</c:v>
                </c:pt>
                <c:pt idx="8">
                  <c:v>31.384</c:v>
                </c:pt>
                <c:pt idx="9">
                  <c:v>30.522600000000001</c:v>
                </c:pt>
                <c:pt idx="10">
                  <c:v>29.595400000000001</c:v>
                </c:pt>
                <c:pt idx="11">
                  <c:v>29.6814</c:v>
                </c:pt>
                <c:pt idx="12">
                  <c:v>30.0334</c:v>
                </c:pt>
                <c:pt idx="13">
                  <c:v>30.434000000000001</c:v>
                </c:pt>
                <c:pt idx="14">
                  <c:v>30.805800000000001</c:v>
                </c:pt>
                <c:pt idx="15">
                  <c:v>31.903199999999998</c:v>
                </c:pt>
                <c:pt idx="16">
                  <c:v>32.278500000000001</c:v>
                </c:pt>
                <c:pt idx="17">
                  <c:v>32.684699999999999</c:v>
                </c:pt>
                <c:pt idx="18">
                  <c:v>33.745800000000003</c:v>
                </c:pt>
                <c:pt idx="19">
                  <c:v>34.893700000000003</c:v>
                </c:pt>
                <c:pt idx="20">
                  <c:v>41.377899999999997</c:v>
                </c:pt>
                <c:pt idx="21">
                  <c:v>42.499400000000001</c:v>
                </c:pt>
                <c:pt idx="22">
                  <c:v>43.512599999999999</c:v>
                </c:pt>
                <c:pt idx="23">
                  <c:v>43.780200000000001</c:v>
                </c:pt>
                <c:pt idx="24">
                  <c:v>44.098700000000001</c:v>
                </c:pt>
                <c:pt idx="25">
                  <c:v>45.944499999999998</c:v>
                </c:pt>
                <c:pt idx="26">
                  <c:v>47.798099999999998</c:v>
                </c:pt>
                <c:pt idx="27">
                  <c:v>48.146799999999999</c:v>
                </c:pt>
                <c:pt idx="28">
                  <c:v>45.713500000000003</c:v>
                </c:pt>
                <c:pt idx="29">
                  <c:v>44.795000000000002</c:v>
                </c:pt>
                <c:pt idx="30">
                  <c:v>44.468899999999998</c:v>
                </c:pt>
                <c:pt idx="31">
                  <c:v>44.1905</c:v>
                </c:pt>
                <c:pt idx="32">
                  <c:v>44.109499999999997</c:v>
                </c:pt>
                <c:pt idx="33">
                  <c:v>44.052100000000003</c:v>
                </c:pt>
                <c:pt idx="34">
                  <c:v>44.189500000000002</c:v>
                </c:pt>
                <c:pt idx="35">
                  <c:v>44.39</c:v>
                </c:pt>
                <c:pt idx="36">
                  <c:v>45.444899999999997</c:v>
                </c:pt>
                <c:pt idx="37">
                  <c:v>46.487400000000001</c:v>
                </c:pt>
                <c:pt idx="38">
                  <c:v>46.471899999999998</c:v>
                </c:pt>
                <c:pt idx="39">
                  <c:v>46.374000000000002</c:v>
                </c:pt>
                <c:pt idx="40">
                  <c:v>45.968000000000004</c:v>
                </c:pt>
                <c:pt idx="41">
                  <c:v>45.554200000000002</c:v>
                </c:pt>
                <c:pt idx="42">
                  <c:v>45.319099999999999</c:v>
                </c:pt>
                <c:pt idx="43">
                  <c:v>45.099600000000002</c:v>
                </c:pt>
                <c:pt idx="44">
                  <c:v>43.673200000000001</c:v>
                </c:pt>
                <c:pt idx="45">
                  <c:v>42.974800000000002</c:v>
                </c:pt>
                <c:pt idx="46">
                  <c:v>42.296999999999997</c:v>
                </c:pt>
                <c:pt idx="47">
                  <c:v>41.982900000000001</c:v>
                </c:pt>
                <c:pt idx="48">
                  <c:v>41.6768</c:v>
                </c:pt>
                <c:pt idx="49">
                  <c:v>41.094999999999999</c:v>
                </c:pt>
                <c:pt idx="50">
                  <c:v>40.521299999999997</c:v>
                </c:pt>
                <c:pt idx="51">
                  <c:v>40.322699999999998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8E49-A719-8AD89F522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411808"/>
        <c:axId val="692157376"/>
      </c:scatterChart>
      <c:valAx>
        <c:axId val="692411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Distance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157376"/>
        <c:crosses val="autoZero"/>
        <c:crossBetween val="midCat"/>
      </c:valAx>
      <c:valAx>
        <c:axId val="69215737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Thickness km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8574475065616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411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Topography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Observed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EUROPE!$A$16:$A$67</c:f>
              <c:numCache>
                <c:formatCode>General</c:formatCode>
                <c:ptCount val="52"/>
                <c:pt idx="0">
                  <c:v>46.090699999999998</c:v>
                </c:pt>
                <c:pt idx="1">
                  <c:v>165.827</c:v>
                </c:pt>
                <c:pt idx="2">
                  <c:v>231.28800000000001</c:v>
                </c:pt>
                <c:pt idx="3">
                  <c:v>297.20299999999997</c:v>
                </c:pt>
                <c:pt idx="4">
                  <c:v>413.20499999999998</c:v>
                </c:pt>
                <c:pt idx="5">
                  <c:v>478.69499999999999</c:v>
                </c:pt>
                <c:pt idx="6">
                  <c:v>544.60299999999995</c:v>
                </c:pt>
                <c:pt idx="7">
                  <c:v>656.58100000000002</c:v>
                </c:pt>
                <c:pt idx="8">
                  <c:v>721.94600000000003</c:v>
                </c:pt>
                <c:pt idx="9">
                  <c:v>787.69100000000003</c:v>
                </c:pt>
                <c:pt idx="10">
                  <c:v>853.80600000000004</c:v>
                </c:pt>
                <c:pt idx="11">
                  <c:v>960.44500000000005</c:v>
                </c:pt>
                <c:pt idx="12">
                  <c:v>1025.8699999999999</c:v>
                </c:pt>
                <c:pt idx="13">
                  <c:v>1091.6199999999999</c:v>
                </c:pt>
                <c:pt idx="14">
                  <c:v>1157.69</c:v>
                </c:pt>
                <c:pt idx="15">
                  <c:v>1258.54</c:v>
                </c:pt>
                <c:pt idx="16">
                  <c:v>1323.77</c:v>
                </c:pt>
                <c:pt idx="17">
                  <c:v>1389.28</c:v>
                </c:pt>
                <c:pt idx="18">
                  <c:v>1455.06</c:v>
                </c:pt>
                <c:pt idx="19">
                  <c:v>1521.09</c:v>
                </c:pt>
                <c:pt idx="20">
                  <c:v>1679.49</c:v>
                </c:pt>
                <c:pt idx="21">
                  <c:v>1744.72</c:v>
                </c:pt>
                <c:pt idx="22">
                  <c:v>1810.14</c:v>
                </c:pt>
                <c:pt idx="23">
                  <c:v>1875.76</c:v>
                </c:pt>
                <c:pt idx="24">
                  <c:v>1941.55</c:v>
                </c:pt>
                <c:pt idx="25">
                  <c:v>2007.51</c:v>
                </c:pt>
                <c:pt idx="26">
                  <c:v>2073.61</c:v>
                </c:pt>
                <c:pt idx="27">
                  <c:v>2139.86</c:v>
                </c:pt>
                <c:pt idx="28">
                  <c:v>2284.5700000000002</c:v>
                </c:pt>
                <c:pt idx="29">
                  <c:v>2349.61</c:v>
                </c:pt>
                <c:pt idx="30">
                  <c:v>2414.73</c:v>
                </c:pt>
                <c:pt idx="31">
                  <c:v>2479.92</c:v>
                </c:pt>
                <c:pt idx="32">
                  <c:v>2545.17</c:v>
                </c:pt>
                <c:pt idx="33">
                  <c:v>2610.4699999999998</c:v>
                </c:pt>
                <c:pt idx="34">
                  <c:v>2675.8</c:v>
                </c:pt>
                <c:pt idx="35">
                  <c:v>2741.15</c:v>
                </c:pt>
                <c:pt idx="36">
                  <c:v>2806.51</c:v>
                </c:pt>
                <c:pt idx="37">
                  <c:v>2871.86</c:v>
                </c:pt>
                <c:pt idx="38">
                  <c:v>2937.2</c:v>
                </c:pt>
                <c:pt idx="39">
                  <c:v>3002.5</c:v>
                </c:pt>
                <c:pt idx="40">
                  <c:v>3067.76</c:v>
                </c:pt>
                <c:pt idx="41">
                  <c:v>3132.96</c:v>
                </c:pt>
                <c:pt idx="42">
                  <c:v>3198.1</c:v>
                </c:pt>
                <c:pt idx="43">
                  <c:v>3263.15</c:v>
                </c:pt>
                <c:pt idx="44">
                  <c:v>3407.63</c:v>
                </c:pt>
                <c:pt idx="45">
                  <c:v>3473.9</c:v>
                </c:pt>
                <c:pt idx="46">
                  <c:v>3540.03</c:v>
                </c:pt>
                <c:pt idx="47">
                  <c:v>3606.02</c:v>
                </c:pt>
                <c:pt idx="48">
                  <c:v>3671.84</c:v>
                </c:pt>
                <c:pt idx="49">
                  <c:v>3737.48</c:v>
                </c:pt>
                <c:pt idx="50">
                  <c:v>3802.94</c:v>
                </c:pt>
                <c:pt idx="51">
                  <c:v>3868.2</c:v>
                </c:pt>
              </c:numCache>
            </c:numRef>
          </c:xVal>
          <c:yVal>
            <c:numRef>
              <c:f>EUROPE!$B$16:$B$67</c:f>
              <c:numCache>
                <c:formatCode>General</c:formatCode>
                <c:ptCount val="52"/>
                <c:pt idx="0">
                  <c:v>9.6004100000000001</c:v>
                </c:pt>
                <c:pt idx="1">
                  <c:v>99.652000000000001</c:v>
                </c:pt>
                <c:pt idx="2">
                  <c:v>87.122100000000003</c:v>
                </c:pt>
                <c:pt idx="3">
                  <c:v>160.464</c:v>
                </c:pt>
                <c:pt idx="4">
                  <c:v>98.521000000000001</c:v>
                </c:pt>
                <c:pt idx="5">
                  <c:v>117.283</c:v>
                </c:pt>
                <c:pt idx="6">
                  <c:v>150.13900000000001</c:v>
                </c:pt>
                <c:pt idx="7">
                  <c:v>309.25</c:v>
                </c:pt>
                <c:pt idx="8">
                  <c:v>423.31</c:v>
                </c:pt>
                <c:pt idx="9">
                  <c:v>343.26499999999999</c:v>
                </c:pt>
                <c:pt idx="10">
                  <c:v>256.90499999999997</c:v>
                </c:pt>
                <c:pt idx="11">
                  <c:v>324.55</c:v>
                </c:pt>
                <c:pt idx="12">
                  <c:v>319.80500000000001</c:v>
                </c:pt>
                <c:pt idx="13">
                  <c:v>267.26100000000002</c:v>
                </c:pt>
                <c:pt idx="14">
                  <c:v>243.39099999999999</c:v>
                </c:pt>
                <c:pt idx="15">
                  <c:v>76.204099999999997</c:v>
                </c:pt>
                <c:pt idx="16">
                  <c:v>55.411900000000003</c:v>
                </c:pt>
                <c:pt idx="17">
                  <c:v>68.488799999999998</c:v>
                </c:pt>
                <c:pt idx="18">
                  <c:v>62.5931</c:v>
                </c:pt>
                <c:pt idx="19">
                  <c:v>87.416600000000003</c:v>
                </c:pt>
                <c:pt idx="20">
                  <c:v>82.991799999999998</c:v>
                </c:pt>
                <c:pt idx="21">
                  <c:v>132.399</c:v>
                </c:pt>
                <c:pt idx="22">
                  <c:v>119.68</c:v>
                </c:pt>
                <c:pt idx="23">
                  <c:v>131.82499999999999</c:v>
                </c:pt>
                <c:pt idx="24">
                  <c:v>146.352</c:v>
                </c:pt>
                <c:pt idx="25">
                  <c:v>171.00700000000001</c:v>
                </c:pt>
                <c:pt idx="26">
                  <c:v>169.71199999999999</c:v>
                </c:pt>
                <c:pt idx="27">
                  <c:v>174.114</c:v>
                </c:pt>
                <c:pt idx="28">
                  <c:v>200.17699999999999</c:v>
                </c:pt>
                <c:pt idx="29">
                  <c:v>162.46799999999999</c:v>
                </c:pt>
                <c:pt idx="30">
                  <c:v>175.84200000000001</c:v>
                </c:pt>
                <c:pt idx="31">
                  <c:v>177.84100000000001</c:v>
                </c:pt>
                <c:pt idx="32">
                  <c:v>187.16300000000001</c:v>
                </c:pt>
                <c:pt idx="33">
                  <c:v>212.04400000000001</c:v>
                </c:pt>
                <c:pt idx="34">
                  <c:v>209.125</c:v>
                </c:pt>
                <c:pt idx="35">
                  <c:v>217.10599999999999</c:v>
                </c:pt>
                <c:pt idx="36">
                  <c:v>201.239</c:v>
                </c:pt>
                <c:pt idx="37">
                  <c:v>215.059</c:v>
                </c:pt>
                <c:pt idx="38">
                  <c:v>223.852</c:v>
                </c:pt>
                <c:pt idx="39">
                  <c:v>188.119</c:v>
                </c:pt>
                <c:pt idx="40">
                  <c:v>132.02799999999999</c:v>
                </c:pt>
                <c:pt idx="41">
                  <c:v>142.798</c:v>
                </c:pt>
                <c:pt idx="42">
                  <c:v>125.05500000000001</c:v>
                </c:pt>
                <c:pt idx="43">
                  <c:v>159.416</c:v>
                </c:pt>
                <c:pt idx="44">
                  <c:v>218.899</c:v>
                </c:pt>
                <c:pt idx="45">
                  <c:v>249.577</c:v>
                </c:pt>
                <c:pt idx="46">
                  <c:v>288.25099999999998</c:v>
                </c:pt>
                <c:pt idx="47">
                  <c:v>176.50800000000001</c:v>
                </c:pt>
                <c:pt idx="48">
                  <c:v>63.812600000000003</c:v>
                </c:pt>
                <c:pt idx="49">
                  <c:v>78.900800000000004</c:v>
                </c:pt>
                <c:pt idx="50">
                  <c:v>83.655199999999994</c:v>
                </c:pt>
                <c:pt idx="51">
                  <c:v>119.188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76-BB4A-B675-BC6A249A9CD0}"/>
            </c:ext>
          </c:extLst>
        </c:ser>
        <c:ser>
          <c:idx val="2"/>
          <c:order val="1"/>
          <c:tx>
            <c:v>Airy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EUROPE!$A$16:$A$67</c:f>
              <c:numCache>
                <c:formatCode>General</c:formatCode>
                <c:ptCount val="52"/>
                <c:pt idx="0">
                  <c:v>46.090699999999998</c:v>
                </c:pt>
                <c:pt idx="1">
                  <c:v>165.827</c:v>
                </c:pt>
                <c:pt idx="2">
                  <c:v>231.28800000000001</c:v>
                </c:pt>
                <c:pt idx="3">
                  <c:v>297.20299999999997</c:v>
                </c:pt>
                <c:pt idx="4">
                  <c:v>413.20499999999998</c:v>
                </c:pt>
                <c:pt idx="5">
                  <c:v>478.69499999999999</c:v>
                </c:pt>
                <c:pt idx="6">
                  <c:v>544.60299999999995</c:v>
                </c:pt>
                <c:pt idx="7">
                  <c:v>656.58100000000002</c:v>
                </c:pt>
                <c:pt idx="8">
                  <c:v>721.94600000000003</c:v>
                </c:pt>
                <c:pt idx="9">
                  <c:v>787.69100000000003</c:v>
                </c:pt>
                <c:pt idx="10">
                  <c:v>853.80600000000004</c:v>
                </c:pt>
                <c:pt idx="11">
                  <c:v>960.44500000000005</c:v>
                </c:pt>
                <c:pt idx="12">
                  <c:v>1025.8699999999999</c:v>
                </c:pt>
                <c:pt idx="13">
                  <c:v>1091.6199999999999</c:v>
                </c:pt>
                <c:pt idx="14">
                  <c:v>1157.69</c:v>
                </c:pt>
                <c:pt idx="15">
                  <c:v>1258.54</c:v>
                </c:pt>
                <c:pt idx="16">
                  <c:v>1323.77</c:v>
                </c:pt>
                <c:pt idx="17">
                  <c:v>1389.28</c:v>
                </c:pt>
                <c:pt idx="18">
                  <c:v>1455.06</c:v>
                </c:pt>
                <c:pt idx="19">
                  <c:v>1521.09</c:v>
                </c:pt>
                <c:pt idx="20">
                  <c:v>1679.49</c:v>
                </c:pt>
                <c:pt idx="21">
                  <c:v>1744.72</c:v>
                </c:pt>
                <c:pt idx="22">
                  <c:v>1810.14</c:v>
                </c:pt>
                <c:pt idx="23">
                  <c:v>1875.76</c:v>
                </c:pt>
                <c:pt idx="24">
                  <c:v>1941.55</c:v>
                </c:pt>
                <c:pt idx="25">
                  <c:v>2007.51</c:v>
                </c:pt>
                <c:pt idx="26">
                  <c:v>2073.61</c:v>
                </c:pt>
                <c:pt idx="27">
                  <c:v>2139.86</c:v>
                </c:pt>
                <c:pt idx="28">
                  <c:v>2284.5700000000002</c:v>
                </c:pt>
                <c:pt idx="29">
                  <c:v>2349.61</c:v>
                </c:pt>
                <c:pt idx="30">
                  <c:v>2414.73</c:v>
                </c:pt>
                <c:pt idx="31">
                  <c:v>2479.92</c:v>
                </c:pt>
                <c:pt idx="32">
                  <c:v>2545.17</c:v>
                </c:pt>
                <c:pt idx="33">
                  <c:v>2610.4699999999998</c:v>
                </c:pt>
                <c:pt idx="34">
                  <c:v>2675.8</c:v>
                </c:pt>
                <c:pt idx="35">
                  <c:v>2741.15</c:v>
                </c:pt>
                <c:pt idx="36">
                  <c:v>2806.51</c:v>
                </c:pt>
                <c:pt idx="37">
                  <c:v>2871.86</c:v>
                </c:pt>
                <c:pt idx="38">
                  <c:v>2937.2</c:v>
                </c:pt>
                <c:pt idx="39">
                  <c:v>3002.5</c:v>
                </c:pt>
                <c:pt idx="40">
                  <c:v>3067.76</c:v>
                </c:pt>
                <c:pt idx="41">
                  <c:v>3132.96</c:v>
                </c:pt>
                <c:pt idx="42">
                  <c:v>3198.1</c:v>
                </c:pt>
                <c:pt idx="43">
                  <c:v>3263.15</c:v>
                </c:pt>
                <c:pt idx="44">
                  <c:v>3407.63</c:v>
                </c:pt>
                <c:pt idx="45">
                  <c:v>3473.9</c:v>
                </c:pt>
                <c:pt idx="46">
                  <c:v>3540.03</c:v>
                </c:pt>
                <c:pt idx="47">
                  <c:v>3606.02</c:v>
                </c:pt>
                <c:pt idx="48">
                  <c:v>3671.84</c:v>
                </c:pt>
                <c:pt idx="49">
                  <c:v>3737.48</c:v>
                </c:pt>
                <c:pt idx="50">
                  <c:v>3802.94</c:v>
                </c:pt>
                <c:pt idx="51">
                  <c:v>3868.2</c:v>
                </c:pt>
              </c:numCache>
            </c:numRef>
          </c:xVal>
          <c:yVal>
            <c:numRef>
              <c:f>EUROPE!$F$16:$F$67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76-BB4A-B675-BC6A249A9CD0}"/>
            </c:ext>
          </c:extLst>
        </c:ser>
        <c:ser>
          <c:idx val="1"/>
          <c:order val="2"/>
          <c:tx>
            <c:v>WLI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EUROPE!$A$16:$A$67</c:f>
              <c:numCache>
                <c:formatCode>General</c:formatCode>
                <c:ptCount val="52"/>
                <c:pt idx="0">
                  <c:v>46.090699999999998</c:v>
                </c:pt>
                <c:pt idx="1">
                  <c:v>165.827</c:v>
                </c:pt>
                <c:pt idx="2">
                  <c:v>231.28800000000001</c:v>
                </c:pt>
                <c:pt idx="3">
                  <c:v>297.20299999999997</c:v>
                </c:pt>
                <c:pt idx="4">
                  <c:v>413.20499999999998</c:v>
                </c:pt>
                <c:pt idx="5">
                  <c:v>478.69499999999999</c:v>
                </c:pt>
                <c:pt idx="6">
                  <c:v>544.60299999999995</c:v>
                </c:pt>
                <c:pt idx="7">
                  <c:v>656.58100000000002</c:v>
                </c:pt>
                <c:pt idx="8">
                  <c:v>721.94600000000003</c:v>
                </c:pt>
                <c:pt idx="9">
                  <c:v>787.69100000000003</c:v>
                </c:pt>
                <c:pt idx="10">
                  <c:v>853.80600000000004</c:v>
                </c:pt>
                <c:pt idx="11">
                  <c:v>960.44500000000005</c:v>
                </c:pt>
                <c:pt idx="12">
                  <c:v>1025.8699999999999</c:v>
                </c:pt>
                <c:pt idx="13">
                  <c:v>1091.6199999999999</c:v>
                </c:pt>
                <c:pt idx="14">
                  <c:v>1157.69</c:v>
                </c:pt>
                <c:pt idx="15">
                  <c:v>1258.54</c:v>
                </c:pt>
                <c:pt idx="16">
                  <c:v>1323.77</c:v>
                </c:pt>
                <c:pt idx="17">
                  <c:v>1389.28</c:v>
                </c:pt>
                <c:pt idx="18">
                  <c:v>1455.06</c:v>
                </c:pt>
                <c:pt idx="19">
                  <c:v>1521.09</c:v>
                </c:pt>
                <c:pt idx="20">
                  <c:v>1679.49</c:v>
                </c:pt>
                <c:pt idx="21">
                  <c:v>1744.72</c:v>
                </c:pt>
                <c:pt idx="22">
                  <c:v>1810.14</c:v>
                </c:pt>
                <c:pt idx="23">
                  <c:v>1875.76</c:v>
                </c:pt>
                <c:pt idx="24">
                  <c:v>1941.55</c:v>
                </c:pt>
                <c:pt idx="25">
                  <c:v>2007.51</c:v>
                </c:pt>
                <c:pt idx="26">
                  <c:v>2073.61</c:v>
                </c:pt>
                <c:pt idx="27">
                  <c:v>2139.86</c:v>
                </c:pt>
                <c:pt idx="28">
                  <c:v>2284.5700000000002</c:v>
                </c:pt>
                <c:pt idx="29">
                  <c:v>2349.61</c:v>
                </c:pt>
                <c:pt idx="30">
                  <c:v>2414.73</c:v>
                </c:pt>
                <c:pt idx="31">
                  <c:v>2479.92</c:v>
                </c:pt>
                <c:pt idx="32">
                  <c:v>2545.17</c:v>
                </c:pt>
                <c:pt idx="33">
                  <c:v>2610.4699999999998</c:v>
                </c:pt>
                <c:pt idx="34">
                  <c:v>2675.8</c:v>
                </c:pt>
                <c:pt idx="35">
                  <c:v>2741.15</c:v>
                </c:pt>
                <c:pt idx="36">
                  <c:v>2806.51</c:v>
                </c:pt>
                <c:pt idx="37">
                  <c:v>2871.86</c:v>
                </c:pt>
                <c:pt idx="38">
                  <c:v>2937.2</c:v>
                </c:pt>
                <c:pt idx="39">
                  <c:v>3002.5</c:v>
                </c:pt>
                <c:pt idx="40">
                  <c:v>3067.76</c:v>
                </c:pt>
                <c:pt idx="41">
                  <c:v>3132.96</c:v>
                </c:pt>
                <c:pt idx="42">
                  <c:v>3198.1</c:v>
                </c:pt>
                <c:pt idx="43">
                  <c:v>3263.15</c:v>
                </c:pt>
                <c:pt idx="44">
                  <c:v>3407.63</c:v>
                </c:pt>
                <c:pt idx="45">
                  <c:v>3473.9</c:v>
                </c:pt>
                <c:pt idx="46">
                  <c:v>3540.03</c:v>
                </c:pt>
                <c:pt idx="47">
                  <c:v>3606.02</c:v>
                </c:pt>
                <c:pt idx="48">
                  <c:v>3671.84</c:v>
                </c:pt>
                <c:pt idx="49">
                  <c:v>3737.48</c:v>
                </c:pt>
                <c:pt idx="50">
                  <c:v>3802.94</c:v>
                </c:pt>
                <c:pt idx="51">
                  <c:v>3868.2</c:v>
                </c:pt>
              </c:numCache>
            </c:numRef>
          </c:xVal>
          <c:yVal>
            <c:numRef>
              <c:f>EUROPE!$G$16:$G$67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76-BB4A-B675-BC6A249A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215216"/>
        <c:axId val="692246848"/>
      </c:scatterChart>
      <c:valAx>
        <c:axId val="69221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Distance km</a:t>
                </a:r>
              </a:p>
            </c:rich>
          </c:tx>
          <c:layout>
            <c:manualLayout>
              <c:xMode val="edge"/>
              <c:yMode val="edge"/>
              <c:x val="0.49539963033793089"/>
              <c:y val="0.683320981936081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246848"/>
        <c:crosses val="autoZero"/>
        <c:crossBetween val="midCat"/>
      </c:valAx>
      <c:valAx>
        <c:axId val="692246848"/>
        <c:scaling>
          <c:orientation val="minMax"/>
          <c:max val="10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Elevation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21521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Lithosphere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Lithosphere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ANTARCTICA!$A$16:$A$216</c:f>
              <c:numCache>
                <c:formatCode>General</c:formatCode>
                <c:ptCount val="201"/>
                <c:pt idx="0">
                  <c:v>-1000</c:v>
                </c:pt>
                <c:pt idx="1">
                  <c:v>-980</c:v>
                </c:pt>
                <c:pt idx="2">
                  <c:v>-960</c:v>
                </c:pt>
                <c:pt idx="3">
                  <c:v>-940</c:v>
                </c:pt>
                <c:pt idx="4">
                  <c:v>-920</c:v>
                </c:pt>
                <c:pt idx="5">
                  <c:v>-900</c:v>
                </c:pt>
                <c:pt idx="6">
                  <c:v>-880</c:v>
                </c:pt>
                <c:pt idx="7">
                  <c:v>-860</c:v>
                </c:pt>
                <c:pt idx="8">
                  <c:v>-840</c:v>
                </c:pt>
                <c:pt idx="9">
                  <c:v>-820</c:v>
                </c:pt>
                <c:pt idx="10">
                  <c:v>-800</c:v>
                </c:pt>
                <c:pt idx="11">
                  <c:v>-780</c:v>
                </c:pt>
                <c:pt idx="12">
                  <c:v>-760</c:v>
                </c:pt>
                <c:pt idx="13">
                  <c:v>-740</c:v>
                </c:pt>
                <c:pt idx="14">
                  <c:v>-720</c:v>
                </c:pt>
                <c:pt idx="15">
                  <c:v>-700</c:v>
                </c:pt>
                <c:pt idx="16">
                  <c:v>-680</c:v>
                </c:pt>
                <c:pt idx="17">
                  <c:v>-660</c:v>
                </c:pt>
                <c:pt idx="18">
                  <c:v>-640</c:v>
                </c:pt>
                <c:pt idx="19">
                  <c:v>-620</c:v>
                </c:pt>
                <c:pt idx="20">
                  <c:v>-600</c:v>
                </c:pt>
                <c:pt idx="21">
                  <c:v>-580</c:v>
                </c:pt>
                <c:pt idx="22">
                  <c:v>-560</c:v>
                </c:pt>
                <c:pt idx="23">
                  <c:v>-540</c:v>
                </c:pt>
                <c:pt idx="24">
                  <c:v>-520</c:v>
                </c:pt>
                <c:pt idx="25">
                  <c:v>-500</c:v>
                </c:pt>
                <c:pt idx="26">
                  <c:v>-480</c:v>
                </c:pt>
                <c:pt idx="27">
                  <c:v>-460</c:v>
                </c:pt>
                <c:pt idx="28">
                  <c:v>-440</c:v>
                </c:pt>
                <c:pt idx="29">
                  <c:v>-420</c:v>
                </c:pt>
                <c:pt idx="30">
                  <c:v>-400</c:v>
                </c:pt>
                <c:pt idx="31">
                  <c:v>-380</c:v>
                </c:pt>
                <c:pt idx="32">
                  <c:v>-360</c:v>
                </c:pt>
                <c:pt idx="33">
                  <c:v>-340</c:v>
                </c:pt>
                <c:pt idx="34">
                  <c:v>-320</c:v>
                </c:pt>
                <c:pt idx="35">
                  <c:v>-300</c:v>
                </c:pt>
                <c:pt idx="36">
                  <c:v>-280</c:v>
                </c:pt>
                <c:pt idx="37">
                  <c:v>-260</c:v>
                </c:pt>
                <c:pt idx="38">
                  <c:v>-240</c:v>
                </c:pt>
                <c:pt idx="39">
                  <c:v>-220</c:v>
                </c:pt>
                <c:pt idx="40">
                  <c:v>-200</c:v>
                </c:pt>
                <c:pt idx="41">
                  <c:v>-180</c:v>
                </c:pt>
                <c:pt idx="42">
                  <c:v>-160</c:v>
                </c:pt>
                <c:pt idx="43">
                  <c:v>-140</c:v>
                </c:pt>
                <c:pt idx="44">
                  <c:v>-120</c:v>
                </c:pt>
                <c:pt idx="45">
                  <c:v>-100</c:v>
                </c:pt>
                <c:pt idx="46">
                  <c:v>-80</c:v>
                </c:pt>
                <c:pt idx="47">
                  <c:v>-60</c:v>
                </c:pt>
                <c:pt idx="48">
                  <c:v>-40</c:v>
                </c:pt>
                <c:pt idx="49">
                  <c:v>-20</c:v>
                </c:pt>
                <c:pt idx="50">
                  <c:v>0</c:v>
                </c:pt>
                <c:pt idx="51">
                  <c:v>20</c:v>
                </c:pt>
                <c:pt idx="52">
                  <c:v>40</c:v>
                </c:pt>
                <c:pt idx="53">
                  <c:v>60</c:v>
                </c:pt>
                <c:pt idx="54">
                  <c:v>80</c:v>
                </c:pt>
                <c:pt idx="55">
                  <c:v>100</c:v>
                </c:pt>
                <c:pt idx="56">
                  <c:v>120</c:v>
                </c:pt>
                <c:pt idx="57">
                  <c:v>140</c:v>
                </c:pt>
                <c:pt idx="58">
                  <c:v>160</c:v>
                </c:pt>
                <c:pt idx="59">
                  <c:v>180</c:v>
                </c:pt>
                <c:pt idx="60">
                  <c:v>200</c:v>
                </c:pt>
                <c:pt idx="61">
                  <c:v>220</c:v>
                </c:pt>
                <c:pt idx="62">
                  <c:v>240</c:v>
                </c:pt>
                <c:pt idx="63">
                  <c:v>260</c:v>
                </c:pt>
                <c:pt idx="64">
                  <c:v>280</c:v>
                </c:pt>
                <c:pt idx="65">
                  <c:v>300</c:v>
                </c:pt>
                <c:pt idx="66">
                  <c:v>320</c:v>
                </c:pt>
                <c:pt idx="67">
                  <c:v>340</c:v>
                </c:pt>
                <c:pt idx="68">
                  <c:v>360</c:v>
                </c:pt>
                <c:pt idx="69">
                  <c:v>380</c:v>
                </c:pt>
                <c:pt idx="70">
                  <c:v>400</c:v>
                </c:pt>
                <c:pt idx="71">
                  <c:v>420</c:v>
                </c:pt>
                <c:pt idx="72">
                  <c:v>440</c:v>
                </c:pt>
                <c:pt idx="73">
                  <c:v>460</c:v>
                </c:pt>
                <c:pt idx="74">
                  <c:v>480</c:v>
                </c:pt>
                <c:pt idx="75">
                  <c:v>500</c:v>
                </c:pt>
                <c:pt idx="76">
                  <c:v>520</c:v>
                </c:pt>
                <c:pt idx="77">
                  <c:v>540</c:v>
                </c:pt>
                <c:pt idx="78">
                  <c:v>560</c:v>
                </c:pt>
                <c:pt idx="79">
                  <c:v>580</c:v>
                </c:pt>
                <c:pt idx="80">
                  <c:v>600</c:v>
                </c:pt>
                <c:pt idx="81">
                  <c:v>620</c:v>
                </c:pt>
                <c:pt idx="82">
                  <c:v>640</c:v>
                </c:pt>
                <c:pt idx="83">
                  <c:v>660</c:v>
                </c:pt>
                <c:pt idx="84">
                  <c:v>680</c:v>
                </c:pt>
                <c:pt idx="85">
                  <c:v>700</c:v>
                </c:pt>
                <c:pt idx="86">
                  <c:v>720</c:v>
                </c:pt>
                <c:pt idx="87">
                  <c:v>740</c:v>
                </c:pt>
                <c:pt idx="88">
                  <c:v>760</c:v>
                </c:pt>
                <c:pt idx="89">
                  <c:v>780</c:v>
                </c:pt>
                <c:pt idx="90">
                  <c:v>800</c:v>
                </c:pt>
                <c:pt idx="91">
                  <c:v>820</c:v>
                </c:pt>
                <c:pt idx="92">
                  <c:v>840</c:v>
                </c:pt>
                <c:pt idx="93">
                  <c:v>860</c:v>
                </c:pt>
                <c:pt idx="94">
                  <c:v>880</c:v>
                </c:pt>
                <c:pt idx="95">
                  <c:v>900</c:v>
                </c:pt>
                <c:pt idx="96">
                  <c:v>920</c:v>
                </c:pt>
                <c:pt idx="97">
                  <c:v>940</c:v>
                </c:pt>
                <c:pt idx="98">
                  <c:v>960</c:v>
                </c:pt>
                <c:pt idx="99">
                  <c:v>980</c:v>
                </c:pt>
                <c:pt idx="100">
                  <c:v>1000</c:v>
                </c:pt>
              </c:numCache>
            </c:numRef>
          </c:xVal>
          <c:yVal>
            <c:numRef>
              <c:f>ANTARCTICA!$F$16:$F$216</c:f>
              <c:numCache>
                <c:formatCode>General</c:formatCode>
                <c:ptCount val="201"/>
                <c:pt idx="0">
                  <c:v>83.024900000000002</c:v>
                </c:pt>
                <c:pt idx="1">
                  <c:v>82.944500000000005</c:v>
                </c:pt>
                <c:pt idx="2">
                  <c:v>82.865700000000004</c:v>
                </c:pt>
                <c:pt idx="3">
                  <c:v>82.802300000000002</c:v>
                </c:pt>
                <c:pt idx="4">
                  <c:v>82.789500000000004</c:v>
                </c:pt>
                <c:pt idx="5">
                  <c:v>82.839299999999994</c:v>
                </c:pt>
                <c:pt idx="6">
                  <c:v>82.912300000000002</c:v>
                </c:pt>
                <c:pt idx="7">
                  <c:v>82.960899999999995</c:v>
                </c:pt>
                <c:pt idx="8">
                  <c:v>82.9559</c:v>
                </c:pt>
                <c:pt idx="9">
                  <c:v>82.863399999999999</c:v>
                </c:pt>
                <c:pt idx="10">
                  <c:v>82.673900000000003</c:v>
                </c:pt>
                <c:pt idx="11">
                  <c:v>82.432599999999994</c:v>
                </c:pt>
                <c:pt idx="12">
                  <c:v>82.230199999999996</c:v>
                </c:pt>
                <c:pt idx="13">
                  <c:v>82.244500000000002</c:v>
                </c:pt>
                <c:pt idx="14">
                  <c:v>82.5869</c:v>
                </c:pt>
                <c:pt idx="15">
                  <c:v>83.049300000000002</c:v>
                </c:pt>
                <c:pt idx="16">
                  <c:v>83.448400000000007</c:v>
                </c:pt>
                <c:pt idx="17">
                  <c:v>83.777600000000007</c:v>
                </c:pt>
                <c:pt idx="18">
                  <c:v>84.080799999999996</c:v>
                </c:pt>
                <c:pt idx="19">
                  <c:v>84.337999999999994</c:v>
                </c:pt>
                <c:pt idx="20">
                  <c:v>84.572500000000005</c:v>
                </c:pt>
                <c:pt idx="21">
                  <c:v>84.836399999999998</c:v>
                </c:pt>
                <c:pt idx="22">
                  <c:v>85.150300000000001</c:v>
                </c:pt>
                <c:pt idx="23">
                  <c:v>85.428200000000004</c:v>
                </c:pt>
                <c:pt idx="24">
                  <c:v>85.610200000000006</c:v>
                </c:pt>
                <c:pt idx="25">
                  <c:v>85.753200000000007</c:v>
                </c:pt>
                <c:pt idx="26">
                  <c:v>85.874099999999999</c:v>
                </c:pt>
                <c:pt idx="27">
                  <c:v>85.810100000000006</c:v>
                </c:pt>
                <c:pt idx="28">
                  <c:v>85.347200000000001</c:v>
                </c:pt>
                <c:pt idx="29">
                  <c:v>84.538799999999995</c:v>
                </c:pt>
                <c:pt idx="30">
                  <c:v>83.657499999999999</c:v>
                </c:pt>
                <c:pt idx="31">
                  <c:v>82.788799999999995</c:v>
                </c:pt>
                <c:pt idx="32">
                  <c:v>81.937100000000001</c:v>
                </c:pt>
                <c:pt idx="33">
                  <c:v>81.227199999999996</c:v>
                </c:pt>
                <c:pt idx="34">
                  <c:v>80.697599999999994</c:v>
                </c:pt>
                <c:pt idx="35">
                  <c:v>79.888900000000007</c:v>
                </c:pt>
                <c:pt idx="36">
                  <c:v>78.616600000000005</c:v>
                </c:pt>
                <c:pt idx="37">
                  <c:v>77.348799999999997</c:v>
                </c:pt>
                <c:pt idx="38">
                  <c:v>76.457300000000004</c:v>
                </c:pt>
                <c:pt idx="39">
                  <c:v>75.597800000000007</c:v>
                </c:pt>
                <c:pt idx="40">
                  <c:v>74.614599999999996</c:v>
                </c:pt>
                <c:pt idx="41">
                  <c:v>73.927899999999994</c:v>
                </c:pt>
                <c:pt idx="42">
                  <c:v>73.170400000000001</c:v>
                </c:pt>
                <c:pt idx="43">
                  <c:v>72.303200000000004</c:v>
                </c:pt>
                <c:pt idx="44">
                  <c:v>71.011499999999998</c:v>
                </c:pt>
                <c:pt idx="45">
                  <c:v>69.999099999999999</c:v>
                </c:pt>
                <c:pt idx="46">
                  <c:v>70.852900000000005</c:v>
                </c:pt>
                <c:pt idx="47">
                  <c:v>72.203199999999995</c:v>
                </c:pt>
                <c:pt idx="48">
                  <c:v>72.773899999999998</c:v>
                </c:pt>
                <c:pt idx="49">
                  <c:v>73.092399999999998</c:v>
                </c:pt>
                <c:pt idx="50">
                  <c:v>69.647400000000005</c:v>
                </c:pt>
                <c:pt idx="51">
                  <c:v>67.487799999999993</c:v>
                </c:pt>
                <c:pt idx="52">
                  <c:v>69.901499999999999</c:v>
                </c:pt>
                <c:pt idx="53">
                  <c:v>74.852599999999995</c:v>
                </c:pt>
                <c:pt idx="54">
                  <c:v>82.784099999999995</c:v>
                </c:pt>
                <c:pt idx="55">
                  <c:v>87.164100000000005</c:v>
                </c:pt>
                <c:pt idx="56">
                  <c:v>92.580299999999994</c:v>
                </c:pt>
                <c:pt idx="57">
                  <c:v>113.767</c:v>
                </c:pt>
                <c:pt idx="58">
                  <c:v>148.989</c:v>
                </c:pt>
                <c:pt idx="59">
                  <c:v>160.94800000000001</c:v>
                </c:pt>
                <c:pt idx="60">
                  <c:v>167.262</c:v>
                </c:pt>
                <c:pt idx="61">
                  <c:v>172.20599999999999</c:v>
                </c:pt>
                <c:pt idx="62">
                  <c:v>174.995</c:v>
                </c:pt>
                <c:pt idx="63">
                  <c:v>177.47200000000001</c:v>
                </c:pt>
                <c:pt idx="64">
                  <c:v>179.35499999999999</c:v>
                </c:pt>
                <c:pt idx="65">
                  <c:v>181.12799999999999</c:v>
                </c:pt>
                <c:pt idx="66">
                  <c:v>182.87100000000001</c:v>
                </c:pt>
                <c:pt idx="67">
                  <c:v>184.66800000000001</c:v>
                </c:pt>
                <c:pt idx="68">
                  <c:v>186.43799999999999</c:v>
                </c:pt>
                <c:pt idx="69">
                  <c:v>187.77699999999999</c:v>
                </c:pt>
                <c:pt idx="70">
                  <c:v>189.17400000000001</c:v>
                </c:pt>
                <c:pt idx="71">
                  <c:v>190.53299999999999</c:v>
                </c:pt>
                <c:pt idx="72">
                  <c:v>191.67099999999999</c:v>
                </c:pt>
                <c:pt idx="73">
                  <c:v>192.697</c:v>
                </c:pt>
                <c:pt idx="74">
                  <c:v>193.12200000000001</c:v>
                </c:pt>
                <c:pt idx="75">
                  <c:v>193.63900000000001</c:v>
                </c:pt>
                <c:pt idx="76">
                  <c:v>194.29400000000001</c:v>
                </c:pt>
                <c:pt idx="77">
                  <c:v>194.54499999999999</c:v>
                </c:pt>
                <c:pt idx="78">
                  <c:v>194.67</c:v>
                </c:pt>
                <c:pt idx="79">
                  <c:v>194.833</c:v>
                </c:pt>
                <c:pt idx="80">
                  <c:v>194.89099999999999</c:v>
                </c:pt>
                <c:pt idx="81">
                  <c:v>194.89500000000001</c:v>
                </c:pt>
                <c:pt idx="82">
                  <c:v>194.57400000000001</c:v>
                </c:pt>
                <c:pt idx="83">
                  <c:v>194.13800000000001</c:v>
                </c:pt>
                <c:pt idx="84">
                  <c:v>194.00800000000001</c:v>
                </c:pt>
                <c:pt idx="85">
                  <c:v>194</c:v>
                </c:pt>
                <c:pt idx="86">
                  <c:v>194</c:v>
                </c:pt>
                <c:pt idx="87">
                  <c:v>194.00800000000001</c:v>
                </c:pt>
                <c:pt idx="88">
                  <c:v>194.107</c:v>
                </c:pt>
                <c:pt idx="89">
                  <c:v>194.31299999999999</c:v>
                </c:pt>
                <c:pt idx="90">
                  <c:v>194.626</c:v>
                </c:pt>
                <c:pt idx="91">
                  <c:v>195.13499999999999</c:v>
                </c:pt>
                <c:pt idx="92">
                  <c:v>195.63800000000001</c:v>
                </c:pt>
                <c:pt idx="93">
                  <c:v>196.041</c:v>
                </c:pt>
                <c:pt idx="94">
                  <c:v>196.31</c:v>
                </c:pt>
                <c:pt idx="95">
                  <c:v>196.71899999999999</c:v>
                </c:pt>
                <c:pt idx="96">
                  <c:v>197.30199999999999</c:v>
                </c:pt>
                <c:pt idx="97">
                  <c:v>197.905</c:v>
                </c:pt>
                <c:pt idx="98">
                  <c:v>198.50299999999999</c:v>
                </c:pt>
                <c:pt idx="99">
                  <c:v>199.07599999999999</c:v>
                </c:pt>
                <c:pt idx="100">
                  <c:v>199.43199999999999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C7-E24F-9B8B-9BB6DD284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240800"/>
        <c:axId val="536242480"/>
      </c:scatterChart>
      <c:valAx>
        <c:axId val="53624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Distance km</a:t>
                </a:r>
              </a:p>
            </c:rich>
          </c:tx>
          <c:layout>
            <c:manualLayout>
              <c:xMode val="edge"/>
              <c:yMode val="edge"/>
              <c:x val="0.48208902012248467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242480"/>
        <c:crosses val="autoZero"/>
        <c:crossBetween val="midCat"/>
      </c:valAx>
      <c:valAx>
        <c:axId val="53624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Thickness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240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Topography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v>Surface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ANTARCTICA!$A$16:$A$116</c:f>
              <c:numCache>
                <c:formatCode>General</c:formatCode>
                <c:ptCount val="101"/>
                <c:pt idx="0">
                  <c:v>-1000</c:v>
                </c:pt>
                <c:pt idx="1">
                  <c:v>-980</c:v>
                </c:pt>
                <c:pt idx="2">
                  <c:v>-960</c:v>
                </c:pt>
                <c:pt idx="3">
                  <c:v>-940</c:v>
                </c:pt>
                <c:pt idx="4">
                  <c:v>-920</c:v>
                </c:pt>
                <c:pt idx="5">
                  <c:v>-900</c:v>
                </c:pt>
                <c:pt idx="6">
                  <c:v>-880</c:v>
                </c:pt>
                <c:pt idx="7">
                  <c:v>-860</c:v>
                </c:pt>
                <c:pt idx="8">
                  <c:v>-840</c:v>
                </c:pt>
                <c:pt idx="9">
                  <c:v>-820</c:v>
                </c:pt>
                <c:pt idx="10">
                  <c:v>-800</c:v>
                </c:pt>
                <c:pt idx="11">
                  <c:v>-780</c:v>
                </c:pt>
                <c:pt idx="12">
                  <c:v>-760</c:v>
                </c:pt>
                <c:pt idx="13">
                  <c:v>-740</c:v>
                </c:pt>
                <c:pt idx="14">
                  <c:v>-720</c:v>
                </c:pt>
                <c:pt idx="15">
                  <c:v>-700</c:v>
                </c:pt>
                <c:pt idx="16">
                  <c:v>-680</c:v>
                </c:pt>
                <c:pt idx="17">
                  <c:v>-660</c:v>
                </c:pt>
                <c:pt idx="18">
                  <c:v>-640</c:v>
                </c:pt>
                <c:pt idx="19">
                  <c:v>-620</c:v>
                </c:pt>
                <c:pt idx="20">
                  <c:v>-600</c:v>
                </c:pt>
                <c:pt idx="21">
                  <c:v>-580</c:v>
                </c:pt>
                <c:pt idx="22">
                  <c:v>-560</c:v>
                </c:pt>
                <c:pt idx="23">
                  <c:v>-540</c:v>
                </c:pt>
                <c:pt idx="24">
                  <c:v>-520</c:v>
                </c:pt>
                <c:pt idx="25">
                  <c:v>-500</c:v>
                </c:pt>
                <c:pt idx="26">
                  <c:v>-480</c:v>
                </c:pt>
                <c:pt idx="27">
                  <c:v>-460</c:v>
                </c:pt>
                <c:pt idx="28">
                  <c:v>-440</c:v>
                </c:pt>
                <c:pt idx="29">
                  <c:v>-420</c:v>
                </c:pt>
                <c:pt idx="30">
                  <c:v>-400</c:v>
                </c:pt>
                <c:pt idx="31">
                  <c:v>-380</c:v>
                </c:pt>
                <c:pt idx="32">
                  <c:v>-360</c:v>
                </c:pt>
                <c:pt idx="33">
                  <c:v>-340</c:v>
                </c:pt>
                <c:pt idx="34">
                  <c:v>-320</c:v>
                </c:pt>
                <c:pt idx="35">
                  <c:v>-300</c:v>
                </c:pt>
                <c:pt idx="36">
                  <c:v>-280</c:v>
                </c:pt>
                <c:pt idx="37">
                  <c:v>-260</c:v>
                </c:pt>
                <c:pt idx="38">
                  <c:v>-240</c:v>
                </c:pt>
                <c:pt idx="39">
                  <c:v>-220</c:v>
                </c:pt>
                <c:pt idx="40">
                  <c:v>-200</c:v>
                </c:pt>
                <c:pt idx="41">
                  <c:v>-180</c:v>
                </c:pt>
                <c:pt idx="42">
                  <c:v>-160</c:v>
                </c:pt>
                <c:pt idx="43">
                  <c:v>-140</c:v>
                </c:pt>
                <c:pt idx="44">
                  <c:v>-120</c:v>
                </c:pt>
                <c:pt idx="45">
                  <c:v>-100</c:v>
                </c:pt>
                <c:pt idx="46">
                  <c:v>-80</c:v>
                </c:pt>
                <c:pt idx="47">
                  <c:v>-60</c:v>
                </c:pt>
                <c:pt idx="48">
                  <c:v>-40</c:v>
                </c:pt>
                <c:pt idx="49">
                  <c:v>-20</c:v>
                </c:pt>
                <c:pt idx="50">
                  <c:v>0</c:v>
                </c:pt>
                <c:pt idx="51">
                  <c:v>20</c:v>
                </c:pt>
                <c:pt idx="52">
                  <c:v>40</c:v>
                </c:pt>
                <c:pt idx="53">
                  <c:v>60</c:v>
                </c:pt>
                <c:pt idx="54">
                  <c:v>80</c:v>
                </c:pt>
                <c:pt idx="55">
                  <c:v>100</c:v>
                </c:pt>
                <c:pt idx="56">
                  <c:v>120</c:v>
                </c:pt>
                <c:pt idx="57">
                  <c:v>140</c:v>
                </c:pt>
                <c:pt idx="58">
                  <c:v>160</c:v>
                </c:pt>
                <c:pt idx="59">
                  <c:v>180</c:v>
                </c:pt>
                <c:pt idx="60">
                  <c:v>200</c:v>
                </c:pt>
                <c:pt idx="61">
                  <c:v>220</c:v>
                </c:pt>
                <c:pt idx="62">
                  <c:v>240</c:v>
                </c:pt>
                <c:pt idx="63">
                  <c:v>260</c:v>
                </c:pt>
                <c:pt idx="64">
                  <c:v>280</c:v>
                </c:pt>
                <c:pt idx="65">
                  <c:v>300</c:v>
                </c:pt>
                <c:pt idx="66">
                  <c:v>320</c:v>
                </c:pt>
                <c:pt idx="67">
                  <c:v>340</c:v>
                </c:pt>
                <c:pt idx="68">
                  <c:v>360</c:v>
                </c:pt>
                <c:pt idx="69">
                  <c:v>380</c:v>
                </c:pt>
                <c:pt idx="70">
                  <c:v>400</c:v>
                </c:pt>
                <c:pt idx="71">
                  <c:v>420</c:v>
                </c:pt>
                <c:pt idx="72">
                  <c:v>440</c:v>
                </c:pt>
                <c:pt idx="73">
                  <c:v>460</c:v>
                </c:pt>
                <c:pt idx="74">
                  <c:v>480</c:v>
                </c:pt>
                <c:pt idx="75">
                  <c:v>500</c:v>
                </c:pt>
                <c:pt idx="76">
                  <c:v>520</c:v>
                </c:pt>
                <c:pt idx="77">
                  <c:v>540</c:v>
                </c:pt>
                <c:pt idx="78">
                  <c:v>560</c:v>
                </c:pt>
                <c:pt idx="79">
                  <c:v>580</c:v>
                </c:pt>
                <c:pt idx="80">
                  <c:v>600</c:v>
                </c:pt>
                <c:pt idx="81">
                  <c:v>620</c:v>
                </c:pt>
                <c:pt idx="82">
                  <c:v>640</c:v>
                </c:pt>
                <c:pt idx="83">
                  <c:v>660</c:v>
                </c:pt>
                <c:pt idx="84">
                  <c:v>680</c:v>
                </c:pt>
                <c:pt idx="85">
                  <c:v>700</c:v>
                </c:pt>
                <c:pt idx="86">
                  <c:v>720</c:v>
                </c:pt>
                <c:pt idx="87">
                  <c:v>740</c:v>
                </c:pt>
                <c:pt idx="88">
                  <c:v>760</c:v>
                </c:pt>
                <c:pt idx="89">
                  <c:v>780</c:v>
                </c:pt>
                <c:pt idx="90">
                  <c:v>800</c:v>
                </c:pt>
                <c:pt idx="91">
                  <c:v>820</c:v>
                </c:pt>
                <c:pt idx="92">
                  <c:v>840</c:v>
                </c:pt>
                <c:pt idx="93">
                  <c:v>860</c:v>
                </c:pt>
                <c:pt idx="94">
                  <c:v>880</c:v>
                </c:pt>
                <c:pt idx="95">
                  <c:v>900</c:v>
                </c:pt>
                <c:pt idx="96">
                  <c:v>920</c:v>
                </c:pt>
                <c:pt idx="97">
                  <c:v>940</c:v>
                </c:pt>
                <c:pt idx="98">
                  <c:v>960</c:v>
                </c:pt>
                <c:pt idx="99">
                  <c:v>980</c:v>
                </c:pt>
                <c:pt idx="100">
                  <c:v>1000</c:v>
                </c:pt>
              </c:numCache>
            </c:numRef>
          </c:xVal>
          <c:yVal>
            <c:numRef>
              <c:f>ANTARCTICA!$B$16:$B$116</c:f>
              <c:numCache>
                <c:formatCode>General</c:formatCode>
                <c:ptCount val="101"/>
                <c:pt idx="0">
                  <c:v>66.254499999999993</c:v>
                </c:pt>
                <c:pt idx="1">
                  <c:v>71.392099999999999</c:v>
                </c:pt>
                <c:pt idx="2">
                  <c:v>191.68199999999999</c:v>
                </c:pt>
                <c:pt idx="3">
                  <c:v>132.131</c:v>
                </c:pt>
                <c:pt idx="4">
                  <c:v>111.88800000000001</c:v>
                </c:pt>
                <c:pt idx="5">
                  <c:v>192.52699999999999</c:v>
                </c:pt>
                <c:pt idx="6">
                  <c:v>450.07900000000001</c:v>
                </c:pt>
                <c:pt idx="7">
                  <c:v>743.38300000000004</c:v>
                </c:pt>
                <c:pt idx="8">
                  <c:v>876.56</c:v>
                </c:pt>
                <c:pt idx="9">
                  <c:v>820.20299999999997</c:v>
                </c:pt>
                <c:pt idx="10">
                  <c:v>653.09799999999996</c:v>
                </c:pt>
                <c:pt idx="11">
                  <c:v>470.745</c:v>
                </c:pt>
                <c:pt idx="12">
                  <c:v>317.95800000000003</c:v>
                </c:pt>
                <c:pt idx="13">
                  <c:v>229.18600000000001</c:v>
                </c:pt>
                <c:pt idx="14">
                  <c:v>117.607</c:v>
                </c:pt>
                <c:pt idx="15">
                  <c:v>83.9559</c:v>
                </c:pt>
                <c:pt idx="16">
                  <c:v>82.484099999999998</c:v>
                </c:pt>
                <c:pt idx="17">
                  <c:v>76.131399999999999</c:v>
                </c:pt>
                <c:pt idx="18">
                  <c:v>73.938500000000005</c:v>
                </c:pt>
                <c:pt idx="19">
                  <c:v>70.078299999999999</c:v>
                </c:pt>
                <c:pt idx="20">
                  <c:v>71.345799999999997</c:v>
                </c:pt>
                <c:pt idx="21">
                  <c:v>75.859700000000004</c:v>
                </c:pt>
                <c:pt idx="22">
                  <c:v>79.150999999999996</c:v>
                </c:pt>
                <c:pt idx="23">
                  <c:v>81.054100000000005</c:v>
                </c:pt>
                <c:pt idx="24">
                  <c:v>79.662599999999998</c:v>
                </c:pt>
                <c:pt idx="25">
                  <c:v>75.1006</c:v>
                </c:pt>
                <c:pt idx="26">
                  <c:v>69.617199999999997</c:v>
                </c:pt>
                <c:pt idx="27">
                  <c:v>63.119799999999998</c:v>
                </c:pt>
                <c:pt idx="28">
                  <c:v>60.335500000000003</c:v>
                </c:pt>
                <c:pt idx="29">
                  <c:v>62.536200000000001</c:v>
                </c:pt>
                <c:pt idx="30">
                  <c:v>56.0563</c:v>
                </c:pt>
                <c:pt idx="31">
                  <c:v>53.376600000000003</c:v>
                </c:pt>
                <c:pt idx="32">
                  <c:v>54.3949</c:v>
                </c:pt>
                <c:pt idx="33">
                  <c:v>57.820599999999999</c:v>
                </c:pt>
                <c:pt idx="34">
                  <c:v>60.989699999999999</c:v>
                </c:pt>
                <c:pt idx="35">
                  <c:v>58.381</c:v>
                </c:pt>
                <c:pt idx="36">
                  <c:v>54.674599999999998</c:v>
                </c:pt>
                <c:pt idx="37">
                  <c:v>50.9283</c:v>
                </c:pt>
                <c:pt idx="38">
                  <c:v>46.873899999999999</c:v>
                </c:pt>
                <c:pt idx="39">
                  <c:v>40.453299999999999</c:v>
                </c:pt>
                <c:pt idx="40">
                  <c:v>39.482700000000001</c:v>
                </c:pt>
                <c:pt idx="41">
                  <c:v>53.833199999999998</c:v>
                </c:pt>
                <c:pt idx="42">
                  <c:v>64.322199999999995</c:v>
                </c:pt>
                <c:pt idx="43">
                  <c:v>68.188999999999993</c:v>
                </c:pt>
                <c:pt idx="44">
                  <c:v>67.858699999999999</c:v>
                </c:pt>
                <c:pt idx="45">
                  <c:v>66.255899999999997</c:v>
                </c:pt>
                <c:pt idx="46">
                  <c:v>62.500799999999998</c:v>
                </c:pt>
                <c:pt idx="47">
                  <c:v>56.9148</c:v>
                </c:pt>
                <c:pt idx="48">
                  <c:v>56.101500000000001</c:v>
                </c:pt>
                <c:pt idx="49">
                  <c:v>61.430399999999999</c:v>
                </c:pt>
                <c:pt idx="50">
                  <c:v>117.236</c:v>
                </c:pt>
                <c:pt idx="51">
                  <c:v>611.34299999999996</c:v>
                </c:pt>
                <c:pt idx="52">
                  <c:v>1352.85</c:v>
                </c:pt>
                <c:pt idx="53">
                  <c:v>1545.3</c:v>
                </c:pt>
                <c:pt idx="54">
                  <c:v>1618.49</c:v>
                </c:pt>
                <c:pt idx="55">
                  <c:v>1751.86</c:v>
                </c:pt>
                <c:pt idx="56">
                  <c:v>2055.65</c:v>
                </c:pt>
                <c:pt idx="57">
                  <c:v>2219.3000000000002</c:v>
                </c:pt>
                <c:pt idx="58">
                  <c:v>2229.29</c:v>
                </c:pt>
                <c:pt idx="59">
                  <c:v>2193.39</c:v>
                </c:pt>
                <c:pt idx="60">
                  <c:v>2279.4699999999998</c:v>
                </c:pt>
                <c:pt idx="61">
                  <c:v>2367.65</c:v>
                </c:pt>
                <c:pt idx="62">
                  <c:v>2431.16</c:v>
                </c:pt>
                <c:pt idx="63">
                  <c:v>2490.87</c:v>
                </c:pt>
                <c:pt idx="64">
                  <c:v>2529.6</c:v>
                </c:pt>
                <c:pt idx="65">
                  <c:v>2548.54</c:v>
                </c:pt>
                <c:pt idx="66">
                  <c:v>2567.19</c:v>
                </c:pt>
                <c:pt idx="67">
                  <c:v>2585.84</c:v>
                </c:pt>
                <c:pt idx="68">
                  <c:v>2606.8000000000002</c:v>
                </c:pt>
                <c:pt idx="69">
                  <c:v>2629.28</c:v>
                </c:pt>
                <c:pt idx="70">
                  <c:v>2652.29</c:v>
                </c:pt>
                <c:pt idx="71">
                  <c:v>2677.73</c:v>
                </c:pt>
                <c:pt idx="72">
                  <c:v>2710.04</c:v>
                </c:pt>
                <c:pt idx="73">
                  <c:v>2748.32</c:v>
                </c:pt>
                <c:pt idx="74">
                  <c:v>2783.94</c:v>
                </c:pt>
                <c:pt idx="75">
                  <c:v>2819.93</c:v>
                </c:pt>
                <c:pt idx="76">
                  <c:v>2847.51</c:v>
                </c:pt>
                <c:pt idx="77">
                  <c:v>2876.57</c:v>
                </c:pt>
                <c:pt idx="78">
                  <c:v>2905.64</c:v>
                </c:pt>
                <c:pt idx="79">
                  <c:v>2934.62</c:v>
                </c:pt>
                <c:pt idx="80">
                  <c:v>2959.89</c:v>
                </c:pt>
                <c:pt idx="81">
                  <c:v>2970.54</c:v>
                </c:pt>
                <c:pt idx="82">
                  <c:v>2981.82</c:v>
                </c:pt>
                <c:pt idx="83">
                  <c:v>2996.59</c:v>
                </c:pt>
                <c:pt idx="84">
                  <c:v>3027.14</c:v>
                </c:pt>
                <c:pt idx="85">
                  <c:v>3062.57</c:v>
                </c:pt>
                <c:pt idx="86">
                  <c:v>3091</c:v>
                </c:pt>
                <c:pt idx="87">
                  <c:v>3123.29</c:v>
                </c:pt>
                <c:pt idx="88">
                  <c:v>3161.95</c:v>
                </c:pt>
                <c:pt idx="89">
                  <c:v>3202.42</c:v>
                </c:pt>
                <c:pt idx="90">
                  <c:v>3243.25</c:v>
                </c:pt>
                <c:pt idx="91">
                  <c:v>3287.07</c:v>
                </c:pt>
                <c:pt idx="92">
                  <c:v>3322.21</c:v>
                </c:pt>
                <c:pt idx="93">
                  <c:v>3359.49</c:v>
                </c:pt>
                <c:pt idx="94">
                  <c:v>3396.3</c:v>
                </c:pt>
                <c:pt idx="95">
                  <c:v>3427.44</c:v>
                </c:pt>
                <c:pt idx="96">
                  <c:v>3453.26</c:v>
                </c:pt>
                <c:pt idx="97">
                  <c:v>3471.2</c:v>
                </c:pt>
                <c:pt idx="98">
                  <c:v>3488.55</c:v>
                </c:pt>
                <c:pt idx="99">
                  <c:v>3506.97</c:v>
                </c:pt>
                <c:pt idx="100">
                  <c:v>3529.63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3F-2540-A602-E53CA3AD757E}"/>
            </c:ext>
          </c:extLst>
        </c:ser>
        <c:ser>
          <c:idx val="4"/>
          <c:order val="1"/>
          <c:tx>
            <c:v>Bedrock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ANTARCTICA!$A$16:$A$116</c:f>
              <c:numCache>
                <c:formatCode>General</c:formatCode>
                <c:ptCount val="101"/>
                <c:pt idx="0">
                  <c:v>-1000</c:v>
                </c:pt>
                <c:pt idx="1">
                  <c:v>-980</c:v>
                </c:pt>
                <c:pt idx="2">
                  <c:v>-960</c:v>
                </c:pt>
                <c:pt idx="3">
                  <c:v>-940</c:v>
                </c:pt>
                <c:pt idx="4">
                  <c:v>-920</c:v>
                </c:pt>
                <c:pt idx="5">
                  <c:v>-900</c:v>
                </c:pt>
                <c:pt idx="6">
                  <c:v>-880</c:v>
                </c:pt>
                <c:pt idx="7">
                  <c:v>-860</c:v>
                </c:pt>
                <c:pt idx="8">
                  <c:v>-840</c:v>
                </c:pt>
                <c:pt idx="9">
                  <c:v>-820</c:v>
                </c:pt>
                <c:pt idx="10">
                  <c:v>-800</c:v>
                </c:pt>
                <c:pt idx="11">
                  <c:v>-780</c:v>
                </c:pt>
                <c:pt idx="12">
                  <c:v>-760</c:v>
                </c:pt>
                <c:pt idx="13">
                  <c:v>-740</c:v>
                </c:pt>
                <c:pt idx="14">
                  <c:v>-720</c:v>
                </c:pt>
                <c:pt idx="15">
                  <c:v>-700</c:v>
                </c:pt>
                <c:pt idx="16">
                  <c:v>-680</c:v>
                </c:pt>
                <c:pt idx="17">
                  <c:v>-660</c:v>
                </c:pt>
                <c:pt idx="18">
                  <c:v>-640</c:v>
                </c:pt>
                <c:pt idx="19">
                  <c:v>-620</c:v>
                </c:pt>
                <c:pt idx="20">
                  <c:v>-600</c:v>
                </c:pt>
                <c:pt idx="21">
                  <c:v>-580</c:v>
                </c:pt>
                <c:pt idx="22">
                  <c:v>-560</c:v>
                </c:pt>
                <c:pt idx="23">
                  <c:v>-540</c:v>
                </c:pt>
                <c:pt idx="24">
                  <c:v>-520</c:v>
                </c:pt>
                <c:pt idx="25">
                  <c:v>-500</c:v>
                </c:pt>
                <c:pt idx="26">
                  <c:v>-480</c:v>
                </c:pt>
                <c:pt idx="27">
                  <c:v>-460</c:v>
                </c:pt>
                <c:pt idx="28">
                  <c:v>-440</c:v>
                </c:pt>
                <c:pt idx="29">
                  <c:v>-420</c:v>
                </c:pt>
                <c:pt idx="30">
                  <c:v>-400</c:v>
                </c:pt>
                <c:pt idx="31">
                  <c:v>-380</c:v>
                </c:pt>
                <c:pt idx="32">
                  <c:v>-360</c:v>
                </c:pt>
                <c:pt idx="33">
                  <c:v>-340</c:v>
                </c:pt>
                <c:pt idx="34">
                  <c:v>-320</c:v>
                </c:pt>
                <c:pt idx="35">
                  <c:v>-300</c:v>
                </c:pt>
                <c:pt idx="36">
                  <c:v>-280</c:v>
                </c:pt>
                <c:pt idx="37">
                  <c:v>-260</c:v>
                </c:pt>
                <c:pt idx="38">
                  <c:v>-240</c:v>
                </c:pt>
                <c:pt idx="39">
                  <c:v>-220</c:v>
                </c:pt>
                <c:pt idx="40">
                  <c:v>-200</c:v>
                </c:pt>
                <c:pt idx="41">
                  <c:v>-180</c:v>
                </c:pt>
                <c:pt idx="42">
                  <c:v>-160</c:v>
                </c:pt>
                <c:pt idx="43">
                  <c:v>-140</c:v>
                </c:pt>
                <c:pt idx="44">
                  <c:v>-120</c:v>
                </c:pt>
                <c:pt idx="45">
                  <c:v>-100</c:v>
                </c:pt>
                <c:pt idx="46">
                  <c:v>-80</c:v>
                </c:pt>
                <c:pt idx="47">
                  <c:v>-60</c:v>
                </c:pt>
                <c:pt idx="48">
                  <c:v>-40</c:v>
                </c:pt>
                <c:pt idx="49">
                  <c:v>-20</c:v>
                </c:pt>
                <c:pt idx="50">
                  <c:v>0</c:v>
                </c:pt>
                <c:pt idx="51">
                  <c:v>20</c:v>
                </c:pt>
                <c:pt idx="52">
                  <c:v>40</c:v>
                </c:pt>
                <c:pt idx="53">
                  <c:v>60</c:v>
                </c:pt>
                <c:pt idx="54">
                  <c:v>80</c:v>
                </c:pt>
                <c:pt idx="55">
                  <c:v>100</c:v>
                </c:pt>
                <c:pt idx="56">
                  <c:v>120</c:v>
                </c:pt>
                <c:pt idx="57">
                  <c:v>140</c:v>
                </c:pt>
                <c:pt idx="58">
                  <c:v>160</c:v>
                </c:pt>
                <c:pt idx="59">
                  <c:v>180</c:v>
                </c:pt>
                <c:pt idx="60">
                  <c:v>200</c:v>
                </c:pt>
                <c:pt idx="61">
                  <c:v>220</c:v>
                </c:pt>
                <c:pt idx="62">
                  <c:v>240</c:v>
                </c:pt>
                <c:pt idx="63">
                  <c:v>260</c:v>
                </c:pt>
                <c:pt idx="64">
                  <c:v>280</c:v>
                </c:pt>
                <c:pt idx="65">
                  <c:v>300</c:v>
                </c:pt>
                <c:pt idx="66">
                  <c:v>320</c:v>
                </c:pt>
                <c:pt idx="67">
                  <c:v>340</c:v>
                </c:pt>
                <c:pt idx="68">
                  <c:v>360</c:v>
                </c:pt>
                <c:pt idx="69">
                  <c:v>380</c:v>
                </c:pt>
                <c:pt idx="70">
                  <c:v>400</c:v>
                </c:pt>
                <c:pt idx="71">
                  <c:v>420</c:v>
                </c:pt>
                <c:pt idx="72">
                  <c:v>440</c:v>
                </c:pt>
                <c:pt idx="73">
                  <c:v>460</c:v>
                </c:pt>
                <c:pt idx="74">
                  <c:v>480</c:v>
                </c:pt>
                <c:pt idx="75">
                  <c:v>500</c:v>
                </c:pt>
                <c:pt idx="76">
                  <c:v>520</c:v>
                </c:pt>
                <c:pt idx="77">
                  <c:v>540</c:v>
                </c:pt>
                <c:pt idx="78">
                  <c:v>560</c:v>
                </c:pt>
                <c:pt idx="79">
                  <c:v>580</c:v>
                </c:pt>
                <c:pt idx="80">
                  <c:v>600</c:v>
                </c:pt>
                <c:pt idx="81">
                  <c:v>620</c:v>
                </c:pt>
                <c:pt idx="82">
                  <c:v>640</c:v>
                </c:pt>
                <c:pt idx="83">
                  <c:v>660</c:v>
                </c:pt>
                <c:pt idx="84">
                  <c:v>680</c:v>
                </c:pt>
                <c:pt idx="85">
                  <c:v>700</c:v>
                </c:pt>
                <c:pt idx="86">
                  <c:v>720</c:v>
                </c:pt>
                <c:pt idx="87">
                  <c:v>740</c:v>
                </c:pt>
                <c:pt idx="88">
                  <c:v>760</c:v>
                </c:pt>
                <c:pt idx="89">
                  <c:v>780</c:v>
                </c:pt>
                <c:pt idx="90">
                  <c:v>800</c:v>
                </c:pt>
                <c:pt idx="91">
                  <c:v>820</c:v>
                </c:pt>
                <c:pt idx="92">
                  <c:v>840</c:v>
                </c:pt>
                <c:pt idx="93">
                  <c:v>860</c:v>
                </c:pt>
                <c:pt idx="94">
                  <c:v>880</c:v>
                </c:pt>
                <c:pt idx="95">
                  <c:v>900</c:v>
                </c:pt>
                <c:pt idx="96">
                  <c:v>920</c:v>
                </c:pt>
                <c:pt idx="97">
                  <c:v>940</c:v>
                </c:pt>
                <c:pt idx="98">
                  <c:v>960</c:v>
                </c:pt>
                <c:pt idx="99">
                  <c:v>980</c:v>
                </c:pt>
                <c:pt idx="100">
                  <c:v>1000</c:v>
                </c:pt>
              </c:numCache>
            </c:numRef>
          </c:xVal>
          <c:yVal>
            <c:numRef>
              <c:f>ANTARCTICA!$C$16:$C$116</c:f>
              <c:numCache>
                <c:formatCode>General</c:formatCode>
                <c:ptCount val="101"/>
                <c:pt idx="0">
                  <c:v>-963.72400000000005</c:v>
                </c:pt>
                <c:pt idx="1">
                  <c:v>-525.27700000000004</c:v>
                </c:pt>
                <c:pt idx="2">
                  <c:v>-233.78899999999999</c:v>
                </c:pt>
                <c:pt idx="3">
                  <c:v>-476.524</c:v>
                </c:pt>
                <c:pt idx="4">
                  <c:v>-542.96900000000005</c:v>
                </c:pt>
                <c:pt idx="5">
                  <c:v>-631.41999999999996</c:v>
                </c:pt>
                <c:pt idx="6">
                  <c:v>-442.988</c:v>
                </c:pt>
                <c:pt idx="7">
                  <c:v>-322.58300000000003</c:v>
                </c:pt>
                <c:pt idx="8">
                  <c:v>-163.23400000000001</c:v>
                </c:pt>
                <c:pt idx="9">
                  <c:v>-124.13500000000001</c:v>
                </c:pt>
                <c:pt idx="10">
                  <c:v>-299.678</c:v>
                </c:pt>
                <c:pt idx="11">
                  <c:v>-352.928</c:v>
                </c:pt>
                <c:pt idx="12">
                  <c:v>-445.322</c:v>
                </c:pt>
                <c:pt idx="13">
                  <c:v>-402.96600000000001</c:v>
                </c:pt>
                <c:pt idx="14">
                  <c:v>-487.24200000000002</c:v>
                </c:pt>
                <c:pt idx="15">
                  <c:v>-680.24300000000005</c:v>
                </c:pt>
                <c:pt idx="16">
                  <c:v>-763.02599999999995</c:v>
                </c:pt>
                <c:pt idx="17">
                  <c:v>-688.69299999999998</c:v>
                </c:pt>
                <c:pt idx="18">
                  <c:v>-582.74099999999999</c:v>
                </c:pt>
                <c:pt idx="19">
                  <c:v>-574.03399999999999</c:v>
                </c:pt>
                <c:pt idx="20">
                  <c:v>-574.21600000000001</c:v>
                </c:pt>
                <c:pt idx="21">
                  <c:v>-594.1</c:v>
                </c:pt>
                <c:pt idx="22">
                  <c:v>-619.26199999999994</c:v>
                </c:pt>
                <c:pt idx="23">
                  <c:v>-621.803</c:v>
                </c:pt>
                <c:pt idx="24">
                  <c:v>-607.65099999999995</c:v>
                </c:pt>
                <c:pt idx="25">
                  <c:v>-574.79100000000005</c:v>
                </c:pt>
                <c:pt idx="26">
                  <c:v>-509.096</c:v>
                </c:pt>
                <c:pt idx="27">
                  <c:v>-445.95499999999998</c:v>
                </c:pt>
                <c:pt idx="28">
                  <c:v>-396.18200000000002</c:v>
                </c:pt>
                <c:pt idx="29">
                  <c:v>-361.53699999999998</c:v>
                </c:pt>
                <c:pt idx="30">
                  <c:v>-391.34</c:v>
                </c:pt>
                <c:pt idx="31">
                  <c:v>-425.75</c:v>
                </c:pt>
                <c:pt idx="32">
                  <c:v>-476.875</c:v>
                </c:pt>
                <c:pt idx="33">
                  <c:v>-528.01700000000005</c:v>
                </c:pt>
                <c:pt idx="34">
                  <c:v>-554.88499999999999</c:v>
                </c:pt>
                <c:pt idx="35">
                  <c:v>-571.28599999999994</c:v>
                </c:pt>
                <c:pt idx="36">
                  <c:v>-586.19200000000001</c:v>
                </c:pt>
                <c:pt idx="37">
                  <c:v>-569.69200000000001</c:v>
                </c:pt>
                <c:pt idx="38">
                  <c:v>-527.18600000000004</c:v>
                </c:pt>
                <c:pt idx="39">
                  <c:v>-435.52</c:v>
                </c:pt>
                <c:pt idx="40">
                  <c:v>-345.572</c:v>
                </c:pt>
                <c:pt idx="41">
                  <c:v>-390.399</c:v>
                </c:pt>
                <c:pt idx="42">
                  <c:v>-498.79599999999999</c:v>
                </c:pt>
                <c:pt idx="43">
                  <c:v>-603.26400000000001</c:v>
                </c:pt>
                <c:pt idx="44">
                  <c:v>-694.75800000000004</c:v>
                </c:pt>
                <c:pt idx="45">
                  <c:v>-727.15599999999995</c:v>
                </c:pt>
                <c:pt idx="46">
                  <c:v>-741.89</c:v>
                </c:pt>
                <c:pt idx="47">
                  <c:v>-760.94100000000003</c:v>
                </c:pt>
                <c:pt idx="48">
                  <c:v>-735.47199999999998</c:v>
                </c:pt>
                <c:pt idx="49">
                  <c:v>-590.00400000000002</c:v>
                </c:pt>
                <c:pt idx="50">
                  <c:v>-329.85399999999998</c:v>
                </c:pt>
                <c:pt idx="51">
                  <c:v>211.285</c:v>
                </c:pt>
                <c:pt idx="52">
                  <c:v>966.654</c:v>
                </c:pt>
                <c:pt idx="53">
                  <c:v>1286.28</c:v>
                </c:pt>
                <c:pt idx="54">
                  <c:v>1127.94</c:v>
                </c:pt>
                <c:pt idx="55">
                  <c:v>1186.71</c:v>
                </c:pt>
                <c:pt idx="56">
                  <c:v>1563.74</c:v>
                </c:pt>
                <c:pt idx="57">
                  <c:v>1770.29</c:v>
                </c:pt>
                <c:pt idx="58">
                  <c:v>1693.02</c:v>
                </c:pt>
                <c:pt idx="59">
                  <c:v>1064.94</c:v>
                </c:pt>
                <c:pt idx="60">
                  <c:v>496.80099999999999</c:v>
                </c:pt>
                <c:pt idx="61">
                  <c:v>140.28299999999999</c:v>
                </c:pt>
                <c:pt idx="62">
                  <c:v>214.512</c:v>
                </c:pt>
                <c:pt idx="63">
                  <c:v>339.84100000000001</c:v>
                </c:pt>
                <c:pt idx="64">
                  <c:v>439.76900000000001</c:v>
                </c:pt>
                <c:pt idx="65">
                  <c:v>511.51499999999999</c:v>
                </c:pt>
                <c:pt idx="66">
                  <c:v>479.86599999999999</c:v>
                </c:pt>
                <c:pt idx="67">
                  <c:v>283.05900000000003</c:v>
                </c:pt>
                <c:pt idx="68">
                  <c:v>155.35599999999999</c:v>
                </c:pt>
                <c:pt idx="69">
                  <c:v>111.01300000000001</c:v>
                </c:pt>
                <c:pt idx="70">
                  <c:v>47.329900000000002</c:v>
                </c:pt>
                <c:pt idx="71">
                  <c:v>-24.507000000000001</c:v>
                </c:pt>
                <c:pt idx="72">
                  <c:v>-40.069499999999998</c:v>
                </c:pt>
                <c:pt idx="73">
                  <c:v>50.165500000000002</c:v>
                </c:pt>
                <c:pt idx="74">
                  <c:v>93.998400000000004</c:v>
                </c:pt>
                <c:pt idx="75">
                  <c:v>81.459199999999996</c:v>
                </c:pt>
                <c:pt idx="76">
                  <c:v>77.962900000000005</c:v>
                </c:pt>
                <c:pt idx="77">
                  <c:v>99.727500000000006</c:v>
                </c:pt>
                <c:pt idx="78">
                  <c:v>190.53</c:v>
                </c:pt>
                <c:pt idx="79">
                  <c:v>164.315</c:v>
                </c:pt>
                <c:pt idx="80">
                  <c:v>116.801</c:v>
                </c:pt>
                <c:pt idx="81">
                  <c:v>101.005</c:v>
                </c:pt>
                <c:pt idx="82">
                  <c:v>124.47199999999999</c:v>
                </c:pt>
                <c:pt idx="83">
                  <c:v>224.28700000000001</c:v>
                </c:pt>
                <c:pt idx="84">
                  <c:v>377.16500000000002</c:v>
                </c:pt>
                <c:pt idx="85">
                  <c:v>355.88600000000002</c:v>
                </c:pt>
                <c:pt idx="86">
                  <c:v>434.60599999999999</c:v>
                </c:pt>
                <c:pt idx="87">
                  <c:v>703.875</c:v>
                </c:pt>
                <c:pt idx="88">
                  <c:v>895.56200000000001</c:v>
                </c:pt>
                <c:pt idx="89">
                  <c:v>891.57299999999998</c:v>
                </c:pt>
                <c:pt idx="90">
                  <c:v>922.87400000000002</c:v>
                </c:pt>
                <c:pt idx="91">
                  <c:v>966.50900000000001</c:v>
                </c:pt>
                <c:pt idx="92">
                  <c:v>959.23500000000001</c:v>
                </c:pt>
                <c:pt idx="93">
                  <c:v>865.83100000000002</c:v>
                </c:pt>
                <c:pt idx="94">
                  <c:v>637.22699999999998</c:v>
                </c:pt>
                <c:pt idx="95">
                  <c:v>629.33600000000001</c:v>
                </c:pt>
                <c:pt idx="96">
                  <c:v>396.18099999999998</c:v>
                </c:pt>
                <c:pt idx="97">
                  <c:v>329.12200000000001</c:v>
                </c:pt>
                <c:pt idx="98">
                  <c:v>384.64</c:v>
                </c:pt>
                <c:pt idx="99">
                  <c:v>323.86200000000002</c:v>
                </c:pt>
                <c:pt idx="100">
                  <c:v>202.33099999999999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3F-2540-A602-E53CA3AD757E}"/>
            </c:ext>
          </c:extLst>
        </c:ser>
        <c:ser>
          <c:idx val="2"/>
          <c:order val="2"/>
          <c:tx>
            <c:v>Backstrip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ANTARCTICA!$A$16:$A$216</c:f>
              <c:numCache>
                <c:formatCode>General</c:formatCode>
                <c:ptCount val="201"/>
                <c:pt idx="0">
                  <c:v>-1000</c:v>
                </c:pt>
                <c:pt idx="1">
                  <c:v>-980</c:v>
                </c:pt>
                <c:pt idx="2">
                  <c:v>-960</c:v>
                </c:pt>
                <c:pt idx="3">
                  <c:v>-940</c:v>
                </c:pt>
                <c:pt idx="4">
                  <c:v>-920</c:v>
                </c:pt>
                <c:pt idx="5">
                  <c:v>-900</c:v>
                </c:pt>
                <c:pt idx="6">
                  <c:v>-880</c:v>
                </c:pt>
                <c:pt idx="7">
                  <c:v>-860</c:v>
                </c:pt>
                <c:pt idx="8">
                  <c:v>-840</c:v>
                </c:pt>
                <c:pt idx="9">
                  <c:v>-820</c:v>
                </c:pt>
                <c:pt idx="10">
                  <c:v>-800</c:v>
                </c:pt>
                <c:pt idx="11">
                  <c:v>-780</c:v>
                </c:pt>
                <c:pt idx="12">
                  <c:v>-760</c:v>
                </c:pt>
                <c:pt idx="13">
                  <c:v>-740</c:v>
                </c:pt>
                <c:pt idx="14">
                  <c:v>-720</c:v>
                </c:pt>
                <c:pt idx="15">
                  <c:v>-700</c:v>
                </c:pt>
                <c:pt idx="16">
                  <c:v>-680</c:v>
                </c:pt>
                <c:pt idx="17">
                  <c:v>-660</c:v>
                </c:pt>
                <c:pt idx="18">
                  <c:v>-640</c:v>
                </c:pt>
                <c:pt idx="19">
                  <c:v>-620</c:v>
                </c:pt>
                <c:pt idx="20">
                  <c:v>-600</c:v>
                </c:pt>
                <c:pt idx="21">
                  <c:v>-580</c:v>
                </c:pt>
                <c:pt idx="22">
                  <c:v>-560</c:v>
                </c:pt>
                <c:pt idx="23">
                  <c:v>-540</c:v>
                </c:pt>
                <c:pt idx="24">
                  <c:v>-520</c:v>
                </c:pt>
                <c:pt idx="25">
                  <c:v>-500</c:v>
                </c:pt>
                <c:pt idx="26">
                  <c:v>-480</c:v>
                </c:pt>
                <c:pt idx="27">
                  <c:v>-460</c:v>
                </c:pt>
                <c:pt idx="28">
                  <c:v>-440</c:v>
                </c:pt>
                <c:pt idx="29">
                  <c:v>-420</c:v>
                </c:pt>
                <c:pt idx="30">
                  <c:v>-400</c:v>
                </c:pt>
                <c:pt idx="31">
                  <c:v>-380</c:v>
                </c:pt>
                <c:pt idx="32">
                  <c:v>-360</c:v>
                </c:pt>
                <c:pt idx="33">
                  <c:v>-340</c:v>
                </c:pt>
                <c:pt idx="34">
                  <c:v>-320</c:v>
                </c:pt>
                <c:pt idx="35">
                  <c:v>-300</c:v>
                </c:pt>
                <c:pt idx="36">
                  <c:v>-280</c:v>
                </c:pt>
                <c:pt idx="37">
                  <c:v>-260</c:v>
                </c:pt>
                <c:pt idx="38">
                  <c:v>-240</c:v>
                </c:pt>
                <c:pt idx="39">
                  <c:v>-220</c:v>
                </c:pt>
                <c:pt idx="40">
                  <c:v>-200</c:v>
                </c:pt>
                <c:pt idx="41">
                  <c:v>-180</c:v>
                </c:pt>
                <c:pt idx="42">
                  <c:v>-160</c:v>
                </c:pt>
                <c:pt idx="43">
                  <c:v>-140</c:v>
                </c:pt>
                <c:pt idx="44">
                  <c:v>-120</c:v>
                </c:pt>
                <c:pt idx="45">
                  <c:v>-100</c:v>
                </c:pt>
                <c:pt idx="46">
                  <c:v>-80</c:v>
                </c:pt>
                <c:pt idx="47">
                  <c:v>-60</c:v>
                </c:pt>
                <c:pt idx="48">
                  <c:v>-40</c:v>
                </c:pt>
                <c:pt idx="49">
                  <c:v>-20</c:v>
                </c:pt>
                <c:pt idx="50">
                  <c:v>0</c:v>
                </c:pt>
                <c:pt idx="51">
                  <c:v>20</c:v>
                </c:pt>
                <c:pt idx="52">
                  <c:v>40</c:v>
                </c:pt>
                <c:pt idx="53">
                  <c:v>60</c:v>
                </c:pt>
                <c:pt idx="54">
                  <c:v>80</c:v>
                </c:pt>
                <c:pt idx="55">
                  <c:v>100</c:v>
                </c:pt>
                <c:pt idx="56">
                  <c:v>120</c:v>
                </c:pt>
                <c:pt idx="57">
                  <c:v>140</c:v>
                </c:pt>
                <c:pt idx="58">
                  <c:v>160</c:v>
                </c:pt>
                <c:pt idx="59">
                  <c:v>180</c:v>
                </c:pt>
                <c:pt idx="60">
                  <c:v>200</c:v>
                </c:pt>
                <c:pt idx="61">
                  <c:v>220</c:v>
                </c:pt>
                <c:pt idx="62">
                  <c:v>240</c:v>
                </c:pt>
                <c:pt idx="63">
                  <c:v>260</c:v>
                </c:pt>
                <c:pt idx="64">
                  <c:v>280</c:v>
                </c:pt>
                <c:pt idx="65">
                  <c:v>300</c:v>
                </c:pt>
                <c:pt idx="66">
                  <c:v>320</c:v>
                </c:pt>
                <c:pt idx="67">
                  <c:v>340</c:v>
                </c:pt>
                <c:pt idx="68">
                  <c:v>360</c:v>
                </c:pt>
                <c:pt idx="69">
                  <c:v>380</c:v>
                </c:pt>
                <c:pt idx="70">
                  <c:v>400</c:v>
                </c:pt>
                <c:pt idx="71">
                  <c:v>420</c:v>
                </c:pt>
                <c:pt idx="72">
                  <c:v>440</c:v>
                </c:pt>
                <c:pt idx="73">
                  <c:v>460</c:v>
                </c:pt>
                <c:pt idx="74">
                  <c:v>480</c:v>
                </c:pt>
                <c:pt idx="75">
                  <c:v>500</c:v>
                </c:pt>
                <c:pt idx="76">
                  <c:v>520</c:v>
                </c:pt>
                <c:pt idx="77">
                  <c:v>540</c:v>
                </c:pt>
                <c:pt idx="78">
                  <c:v>560</c:v>
                </c:pt>
                <c:pt idx="79">
                  <c:v>580</c:v>
                </c:pt>
                <c:pt idx="80">
                  <c:v>600</c:v>
                </c:pt>
                <c:pt idx="81">
                  <c:v>620</c:v>
                </c:pt>
                <c:pt idx="82">
                  <c:v>640</c:v>
                </c:pt>
                <c:pt idx="83">
                  <c:v>660</c:v>
                </c:pt>
                <c:pt idx="84">
                  <c:v>680</c:v>
                </c:pt>
                <c:pt idx="85">
                  <c:v>700</c:v>
                </c:pt>
                <c:pt idx="86">
                  <c:v>720</c:v>
                </c:pt>
                <c:pt idx="87">
                  <c:v>740</c:v>
                </c:pt>
                <c:pt idx="88">
                  <c:v>760</c:v>
                </c:pt>
                <c:pt idx="89">
                  <c:v>780</c:v>
                </c:pt>
                <c:pt idx="90">
                  <c:v>800</c:v>
                </c:pt>
                <c:pt idx="91">
                  <c:v>820</c:v>
                </c:pt>
                <c:pt idx="92">
                  <c:v>840</c:v>
                </c:pt>
                <c:pt idx="93">
                  <c:v>860</c:v>
                </c:pt>
                <c:pt idx="94">
                  <c:v>880</c:v>
                </c:pt>
                <c:pt idx="95">
                  <c:v>900</c:v>
                </c:pt>
                <c:pt idx="96">
                  <c:v>920</c:v>
                </c:pt>
                <c:pt idx="97">
                  <c:v>940</c:v>
                </c:pt>
                <c:pt idx="98">
                  <c:v>960</c:v>
                </c:pt>
                <c:pt idx="99">
                  <c:v>980</c:v>
                </c:pt>
                <c:pt idx="100">
                  <c:v>1000</c:v>
                </c:pt>
              </c:numCache>
            </c:numRef>
          </c:xVal>
          <c:yVal>
            <c:numRef>
              <c:f>ANTARCTICA!$D$16:$D$216</c:f>
              <c:numCache>
                <c:formatCode>General</c:formatCode>
                <c:ptCount val="201"/>
                <c:pt idx="0">
                  <c:v>-963.72400000000005</c:v>
                </c:pt>
                <c:pt idx="1">
                  <c:v>-525.27700000000004</c:v>
                </c:pt>
                <c:pt idx="2">
                  <c:v>-233.78899999999999</c:v>
                </c:pt>
                <c:pt idx="3">
                  <c:v>-476.524</c:v>
                </c:pt>
                <c:pt idx="4">
                  <c:v>-542.96900000000005</c:v>
                </c:pt>
                <c:pt idx="5">
                  <c:v>-631.41999999999996</c:v>
                </c:pt>
                <c:pt idx="6">
                  <c:v>-442.988</c:v>
                </c:pt>
                <c:pt idx="7">
                  <c:v>-322.58300000000003</c:v>
                </c:pt>
                <c:pt idx="8">
                  <c:v>-163.23400000000001</c:v>
                </c:pt>
                <c:pt idx="9">
                  <c:v>-124.13500000000001</c:v>
                </c:pt>
                <c:pt idx="10">
                  <c:v>-299.678</c:v>
                </c:pt>
                <c:pt idx="11">
                  <c:v>-352.928</c:v>
                </c:pt>
                <c:pt idx="12">
                  <c:v>-445.322</c:v>
                </c:pt>
                <c:pt idx="13">
                  <c:v>-402.96600000000001</c:v>
                </c:pt>
                <c:pt idx="14">
                  <c:v>-487.24200000000002</c:v>
                </c:pt>
                <c:pt idx="15">
                  <c:v>-680.24300000000005</c:v>
                </c:pt>
                <c:pt idx="16">
                  <c:v>-763.02599999999995</c:v>
                </c:pt>
                <c:pt idx="17">
                  <c:v>-688.69299999999998</c:v>
                </c:pt>
                <c:pt idx="18">
                  <c:v>-582.74099999999999</c:v>
                </c:pt>
                <c:pt idx="19">
                  <c:v>-574.03399999999999</c:v>
                </c:pt>
                <c:pt idx="20">
                  <c:v>-574.21600000000001</c:v>
                </c:pt>
                <c:pt idx="21">
                  <c:v>-594.1</c:v>
                </c:pt>
                <c:pt idx="22">
                  <c:v>-619.26199999999994</c:v>
                </c:pt>
                <c:pt idx="23">
                  <c:v>-621.803</c:v>
                </c:pt>
                <c:pt idx="24">
                  <c:v>-607.65099999999995</c:v>
                </c:pt>
                <c:pt idx="25">
                  <c:v>-574.79100000000005</c:v>
                </c:pt>
                <c:pt idx="26">
                  <c:v>-509.096</c:v>
                </c:pt>
                <c:pt idx="27">
                  <c:v>-445.95499999999998</c:v>
                </c:pt>
                <c:pt idx="28">
                  <c:v>-396.18200000000002</c:v>
                </c:pt>
                <c:pt idx="29">
                  <c:v>-361.53699999999998</c:v>
                </c:pt>
                <c:pt idx="30">
                  <c:v>-391.34</c:v>
                </c:pt>
                <c:pt idx="31">
                  <c:v>-425.75</c:v>
                </c:pt>
                <c:pt idx="32">
                  <c:v>-476.875</c:v>
                </c:pt>
                <c:pt idx="33">
                  <c:v>-528.01700000000005</c:v>
                </c:pt>
                <c:pt idx="34">
                  <c:v>-554.88499999999999</c:v>
                </c:pt>
                <c:pt idx="35">
                  <c:v>-571.28599999999994</c:v>
                </c:pt>
                <c:pt idx="36">
                  <c:v>-586.19200000000001</c:v>
                </c:pt>
                <c:pt idx="37">
                  <c:v>-569.69200000000001</c:v>
                </c:pt>
                <c:pt idx="38">
                  <c:v>-527.18600000000004</c:v>
                </c:pt>
                <c:pt idx="39">
                  <c:v>-435.52</c:v>
                </c:pt>
                <c:pt idx="40">
                  <c:v>-345.572</c:v>
                </c:pt>
                <c:pt idx="41">
                  <c:v>-390.399</c:v>
                </c:pt>
                <c:pt idx="42">
                  <c:v>-498.79599999999999</c:v>
                </c:pt>
                <c:pt idx="43">
                  <c:v>-603.26400000000001</c:v>
                </c:pt>
                <c:pt idx="44">
                  <c:v>-694.75800000000004</c:v>
                </c:pt>
                <c:pt idx="45">
                  <c:v>-727.15599999999995</c:v>
                </c:pt>
                <c:pt idx="46">
                  <c:v>-741.89</c:v>
                </c:pt>
                <c:pt idx="47">
                  <c:v>-760.94100000000003</c:v>
                </c:pt>
                <c:pt idx="48">
                  <c:v>-735.47199999999998</c:v>
                </c:pt>
                <c:pt idx="49">
                  <c:v>-590.00400000000002</c:v>
                </c:pt>
                <c:pt idx="50">
                  <c:v>-329.85399999999998</c:v>
                </c:pt>
                <c:pt idx="51">
                  <c:v>211.285</c:v>
                </c:pt>
                <c:pt idx="52">
                  <c:v>966.654</c:v>
                </c:pt>
                <c:pt idx="53">
                  <c:v>1286.28</c:v>
                </c:pt>
                <c:pt idx="54">
                  <c:v>1127.94</c:v>
                </c:pt>
                <c:pt idx="55">
                  <c:v>1186.71</c:v>
                </c:pt>
                <c:pt idx="56">
                  <c:v>1563.74</c:v>
                </c:pt>
                <c:pt idx="57">
                  <c:v>1770.29</c:v>
                </c:pt>
                <c:pt idx="58">
                  <c:v>1693.02</c:v>
                </c:pt>
                <c:pt idx="59">
                  <c:v>1064.94</c:v>
                </c:pt>
                <c:pt idx="60">
                  <c:v>496.80099999999999</c:v>
                </c:pt>
                <c:pt idx="61">
                  <c:v>140.28299999999999</c:v>
                </c:pt>
                <c:pt idx="62">
                  <c:v>214.512</c:v>
                </c:pt>
                <c:pt idx="63">
                  <c:v>339.84100000000001</c:v>
                </c:pt>
                <c:pt idx="64">
                  <c:v>439.76900000000001</c:v>
                </c:pt>
                <c:pt idx="65">
                  <c:v>511.51499999999999</c:v>
                </c:pt>
                <c:pt idx="66">
                  <c:v>479.86599999999999</c:v>
                </c:pt>
                <c:pt idx="67">
                  <c:v>283.05900000000003</c:v>
                </c:pt>
                <c:pt idx="68">
                  <c:v>155.35599999999999</c:v>
                </c:pt>
                <c:pt idx="69">
                  <c:v>111.01300000000001</c:v>
                </c:pt>
                <c:pt idx="70">
                  <c:v>47.329900000000002</c:v>
                </c:pt>
                <c:pt idx="71">
                  <c:v>-24.507000000000001</c:v>
                </c:pt>
                <c:pt idx="72">
                  <c:v>-40.069499999999998</c:v>
                </c:pt>
                <c:pt idx="73">
                  <c:v>50.165500000000002</c:v>
                </c:pt>
                <c:pt idx="74">
                  <c:v>93.998400000000004</c:v>
                </c:pt>
                <c:pt idx="75">
                  <c:v>81.459199999999996</c:v>
                </c:pt>
                <c:pt idx="76">
                  <c:v>77.962900000000005</c:v>
                </c:pt>
                <c:pt idx="77">
                  <c:v>99.727500000000006</c:v>
                </c:pt>
                <c:pt idx="78">
                  <c:v>190.53</c:v>
                </c:pt>
                <c:pt idx="79">
                  <c:v>164.315</c:v>
                </c:pt>
                <c:pt idx="80">
                  <c:v>116.801</c:v>
                </c:pt>
                <c:pt idx="81">
                  <c:v>101.005</c:v>
                </c:pt>
                <c:pt idx="82">
                  <c:v>124.47199999999999</c:v>
                </c:pt>
                <c:pt idx="83">
                  <c:v>224.28700000000001</c:v>
                </c:pt>
                <c:pt idx="84">
                  <c:v>377.16500000000002</c:v>
                </c:pt>
                <c:pt idx="85">
                  <c:v>355.88600000000002</c:v>
                </c:pt>
                <c:pt idx="86">
                  <c:v>434.60599999999999</c:v>
                </c:pt>
                <c:pt idx="87">
                  <c:v>703.875</c:v>
                </c:pt>
                <c:pt idx="88">
                  <c:v>895.56200000000001</c:v>
                </c:pt>
                <c:pt idx="89">
                  <c:v>891.57299999999998</c:v>
                </c:pt>
                <c:pt idx="90">
                  <c:v>922.87400000000002</c:v>
                </c:pt>
                <c:pt idx="91">
                  <c:v>966.50900000000001</c:v>
                </c:pt>
                <c:pt idx="92">
                  <c:v>959.23500000000001</c:v>
                </c:pt>
                <c:pt idx="93">
                  <c:v>865.83100000000002</c:v>
                </c:pt>
                <c:pt idx="94">
                  <c:v>637.22699999999998</c:v>
                </c:pt>
                <c:pt idx="95">
                  <c:v>629.33600000000001</c:v>
                </c:pt>
                <c:pt idx="96">
                  <c:v>396.18099999999998</c:v>
                </c:pt>
                <c:pt idx="97">
                  <c:v>329.12200000000001</c:v>
                </c:pt>
                <c:pt idx="98">
                  <c:v>384.64</c:v>
                </c:pt>
                <c:pt idx="99">
                  <c:v>323.86200000000002</c:v>
                </c:pt>
                <c:pt idx="100">
                  <c:v>202.33099999999999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626-1C42-BB38-C2A561BE2562}"/>
            </c:ext>
          </c:extLst>
        </c:ser>
        <c:ser>
          <c:idx val="0"/>
          <c:order val="3"/>
          <c:tx>
            <c:v>Airy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ANTARCTICA!$A$16:$A$216</c:f>
              <c:numCache>
                <c:formatCode>General</c:formatCode>
                <c:ptCount val="201"/>
                <c:pt idx="0">
                  <c:v>-1000</c:v>
                </c:pt>
                <c:pt idx="1">
                  <c:v>-980</c:v>
                </c:pt>
                <c:pt idx="2">
                  <c:v>-960</c:v>
                </c:pt>
                <c:pt idx="3">
                  <c:v>-940</c:v>
                </c:pt>
                <c:pt idx="4">
                  <c:v>-920</c:v>
                </c:pt>
                <c:pt idx="5">
                  <c:v>-900</c:v>
                </c:pt>
                <c:pt idx="6">
                  <c:v>-880</c:v>
                </c:pt>
                <c:pt idx="7">
                  <c:v>-860</c:v>
                </c:pt>
                <c:pt idx="8">
                  <c:v>-840</c:v>
                </c:pt>
                <c:pt idx="9">
                  <c:v>-820</c:v>
                </c:pt>
                <c:pt idx="10">
                  <c:v>-800</c:v>
                </c:pt>
                <c:pt idx="11">
                  <c:v>-780</c:v>
                </c:pt>
                <c:pt idx="12">
                  <c:v>-760</c:v>
                </c:pt>
                <c:pt idx="13">
                  <c:v>-740</c:v>
                </c:pt>
                <c:pt idx="14">
                  <c:v>-720</c:v>
                </c:pt>
                <c:pt idx="15">
                  <c:v>-700</c:v>
                </c:pt>
                <c:pt idx="16">
                  <c:v>-680</c:v>
                </c:pt>
                <c:pt idx="17">
                  <c:v>-660</c:v>
                </c:pt>
                <c:pt idx="18">
                  <c:v>-640</c:v>
                </c:pt>
                <c:pt idx="19">
                  <c:v>-620</c:v>
                </c:pt>
                <c:pt idx="20">
                  <c:v>-600</c:v>
                </c:pt>
                <c:pt idx="21">
                  <c:v>-580</c:v>
                </c:pt>
                <c:pt idx="22">
                  <c:v>-560</c:v>
                </c:pt>
                <c:pt idx="23">
                  <c:v>-540</c:v>
                </c:pt>
                <c:pt idx="24">
                  <c:v>-520</c:v>
                </c:pt>
                <c:pt idx="25">
                  <c:v>-500</c:v>
                </c:pt>
                <c:pt idx="26">
                  <c:v>-480</c:v>
                </c:pt>
                <c:pt idx="27">
                  <c:v>-460</c:v>
                </c:pt>
                <c:pt idx="28">
                  <c:v>-440</c:v>
                </c:pt>
                <c:pt idx="29">
                  <c:v>-420</c:v>
                </c:pt>
                <c:pt idx="30">
                  <c:v>-400</c:v>
                </c:pt>
                <c:pt idx="31">
                  <c:v>-380</c:v>
                </c:pt>
                <c:pt idx="32">
                  <c:v>-360</c:v>
                </c:pt>
                <c:pt idx="33">
                  <c:v>-340</c:v>
                </c:pt>
                <c:pt idx="34">
                  <c:v>-320</c:v>
                </c:pt>
                <c:pt idx="35">
                  <c:v>-300</c:v>
                </c:pt>
                <c:pt idx="36">
                  <c:v>-280</c:v>
                </c:pt>
                <c:pt idx="37">
                  <c:v>-260</c:v>
                </c:pt>
                <c:pt idx="38">
                  <c:v>-240</c:v>
                </c:pt>
                <c:pt idx="39">
                  <c:v>-220</c:v>
                </c:pt>
                <c:pt idx="40">
                  <c:v>-200</c:v>
                </c:pt>
                <c:pt idx="41">
                  <c:v>-180</c:v>
                </c:pt>
                <c:pt idx="42">
                  <c:v>-160</c:v>
                </c:pt>
                <c:pt idx="43">
                  <c:v>-140</c:v>
                </c:pt>
                <c:pt idx="44">
                  <c:v>-120</c:v>
                </c:pt>
                <c:pt idx="45">
                  <c:v>-100</c:v>
                </c:pt>
                <c:pt idx="46">
                  <c:v>-80</c:v>
                </c:pt>
                <c:pt idx="47">
                  <c:v>-60</c:v>
                </c:pt>
                <c:pt idx="48">
                  <c:v>-40</c:v>
                </c:pt>
                <c:pt idx="49">
                  <c:v>-20</c:v>
                </c:pt>
                <c:pt idx="50">
                  <c:v>0</c:v>
                </c:pt>
                <c:pt idx="51">
                  <c:v>20</c:v>
                </c:pt>
                <c:pt idx="52">
                  <c:v>40</c:v>
                </c:pt>
                <c:pt idx="53">
                  <c:v>60</c:v>
                </c:pt>
                <c:pt idx="54">
                  <c:v>80</c:v>
                </c:pt>
                <c:pt idx="55">
                  <c:v>100</c:v>
                </c:pt>
                <c:pt idx="56">
                  <c:v>120</c:v>
                </c:pt>
                <c:pt idx="57">
                  <c:v>140</c:v>
                </c:pt>
                <c:pt idx="58">
                  <c:v>160</c:v>
                </c:pt>
                <c:pt idx="59">
                  <c:v>180</c:v>
                </c:pt>
                <c:pt idx="60">
                  <c:v>200</c:v>
                </c:pt>
                <c:pt idx="61">
                  <c:v>220</c:v>
                </c:pt>
                <c:pt idx="62">
                  <c:v>240</c:v>
                </c:pt>
                <c:pt idx="63">
                  <c:v>260</c:v>
                </c:pt>
                <c:pt idx="64">
                  <c:v>280</c:v>
                </c:pt>
                <c:pt idx="65">
                  <c:v>300</c:v>
                </c:pt>
                <c:pt idx="66">
                  <c:v>320</c:v>
                </c:pt>
                <c:pt idx="67">
                  <c:v>340</c:v>
                </c:pt>
                <c:pt idx="68">
                  <c:v>360</c:v>
                </c:pt>
                <c:pt idx="69">
                  <c:v>380</c:v>
                </c:pt>
                <c:pt idx="70">
                  <c:v>400</c:v>
                </c:pt>
                <c:pt idx="71">
                  <c:v>420</c:v>
                </c:pt>
                <c:pt idx="72">
                  <c:v>440</c:v>
                </c:pt>
                <c:pt idx="73">
                  <c:v>460</c:v>
                </c:pt>
                <c:pt idx="74">
                  <c:v>480</c:v>
                </c:pt>
                <c:pt idx="75">
                  <c:v>500</c:v>
                </c:pt>
                <c:pt idx="76">
                  <c:v>520</c:v>
                </c:pt>
                <c:pt idx="77">
                  <c:v>540</c:v>
                </c:pt>
                <c:pt idx="78">
                  <c:v>560</c:v>
                </c:pt>
                <c:pt idx="79">
                  <c:v>580</c:v>
                </c:pt>
                <c:pt idx="80">
                  <c:v>600</c:v>
                </c:pt>
                <c:pt idx="81">
                  <c:v>620</c:v>
                </c:pt>
                <c:pt idx="82">
                  <c:v>640</c:v>
                </c:pt>
                <c:pt idx="83">
                  <c:v>660</c:v>
                </c:pt>
                <c:pt idx="84">
                  <c:v>680</c:v>
                </c:pt>
                <c:pt idx="85">
                  <c:v>700</c:v>
                </c:pt>
                <c:pt idx="86">
                  <c:v>720</c:v>
                </c:pt>
                <c:pt idx="87">
                  <c:v>740</c:v>
                </c:pt>
                <c:pt idx="88">
                  <c:v>760</c:v>
                </c:pt>
                <c:pt idx="89">
                  <c:v>780</c:v>
                </c:pt>
                <c:pt idx="90">
                  <c:v>800</c:v>
                </c:pt>
                <c:pt idx="91">
                  <c:v>820</c:v>
                </c:pt>
                <c:pt idx="92">
                  <c:v>840</c:v>
                </c:pt>
                <c:pt idx="93">
                  <c:v>860</c:v>
                </c:pt>
                <c:pt idx="94">
                  <c:v>880</c:v>
                </c:pt>
                <c:pt idx="95">
                  <c:v>900</c:v>
                </c:pt>
                <c:pt idx="96">
                  <c:v>920</c:v>
                </c:pt>
                <c:pt idx="97">
                  <c:v>940</c:v>
                </c:pt>
                <c:pt idx="98">
                  <c:v>960</c:v>
                </c:pt>
                <c:pt idx="99">
                  <c:v>980</c:v>
                </c:pt>
                <c:pt idx="100">
                  <c:v>1000</c:v>
                </c:pt>
              </c:numCache>
            </c:numRef>
          </c:xVal>
          <c:yVal>
            <c:numRef>
              <c:f>ANTARCTICA!$H$16:$H$216</c:f>
              <c:numCache>
                <c:formatCode>General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26-1C42-BB38-C2A561BE2562}"/>
            </c:ext>
          </c:extLst>
        </c:ser>
        <c:ser>
          <c:idx val="1"/>
          <c:order val="4"/>
          <c:tx>
            <c:v>WLI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ANTARCTICA!$A$16:$A$216</c:f>
              <c:numCache>
                <c:formatCode>General</c:formatCode>
                <c:ptCount val="201"/>
                <c:pt idx="0">
                  <c:v>-1000</c:v>
                </c:pt>
                <c:pt idx="1">
                  <c:v>-980</c:v>
                </c:pt>
                <c:pt idx="2">
                  <c:v>-960</c:v>
                </c:pt>
                <c:pt idx="3">
                  <c:v>-940</c:v>
                </c:pt>
                <c:pt idx="4">
                  <c:v>-920</c:v>
                </c:pt>
                <c:pt idx="5">
                  <c:v>-900</c:v>
                </c:pt>
                <c:pt idx="6">
                  <c:v>-880</c:v>
                </c:pt>
                <c:pt idx="7">
                  <c:v>-860</c:v>
                </c:pt>
                <c:pt idx="8">
                  <c:v>-840</c:v>
                </c:pt>
                <c:pt idx="9">
                  <c:v>-820</c:v>
                </c:pt>
                <c:pt idx="10">
                  <c:v>-800</c:v>
                </c:pt>
                <c:pt idx="11">
                  <c:v>-780</c:v>
                </c:pt>
                <c:pt idx="12">
                  <c:v>-760</c:v>
                </c:pt>
                <c:pt idx="13">
                  <c:v>-740</c:v>
                </c:pt>
                <c:pt idx="14">
                  <c:v>-720</c:v>
                </c:pt>
                <c:pt idx="15">
                  <c:v>-700</c:v>
                </c:pt>
                <c:pt idx="16">
                  <c:v>-680</c:v>
                </c:pt>
                <c:pt idx="17">
                  <c:v>-660</c:v>
                </c:pt>
                <c:pt idx="18">
                  <c:v>-640</c:v>
                </c:pt>
                <c:pt idx="19">
                  <c:v>-620</c:v>
                </c:pt>
                <c:pt idx="20">
                  <c:v>-600</c:v>
                </c:pt>
                <c:pt idx="21">
                  <c:v>-580</c:v>
                </c:pt>
                <c:pt idx="22">
                  <c:v>-560</c:v>
                </c:pt>
                <c:pt idx="23">
                  <c:v>-540</c:v>
                </c:pt>
                <c:pt idx="24">
                  <c:v>-520</c:v>
                </c:pt>
                <c:pt idx="25">
                  <c:v>-500</c:v>
                </c:pt>
                <c:pt idx="26">
                  <c:v>-480</c:v>
                </c:pt>
                <c:pt idx="27">
                  <c:v>-460</c:v>
                </c:pt>
                <c:pt idx="28">
                  <c:v>-440</c:v>
                </c:pt>
                <c:pt idx="29">
                  <c:v>-420</c:v>
                </c:pt>
                <c:pt idx="30">
                  <c:v>-400</c:v>
                </c:pt>
                <c:pt idx="31">
                  <c:v>-380</c:v>
                </c:pt>
                <c:pt idx="32">
                  <c:v>-360</c:v>
                </c:pt>
                <c:pt idx="33">
                  <c:v>-340</c:v>
                </c:pt>
                <c:pt idx="34">
                  <c:v>-320</c:v>
                </c:pt>
                <c:pt idx="35">
                  <c:v>-300</c:v>
                </c:pt>
                <c:pt idx="36">
                  <c:v>-280</c:v>
                </c:pt>
                <c:pt idx="37">
                  <c:v>-260</c:v>
                </c:pt>
                <c:pt idx="38">
                  <c:v>-240</c:v>
                </c:pt>
                <c:pt idx="39">
                  <c:v>-220</c:v>
                </c:pt>
                <c:pt idx="40">
                  <c:v>-200</c:v>
                </c:pt>
                <c:pt idx="41">
                  <c:v>-180</c:v>
                </c:pt>
                <c:pt idx="42">
                  <c:v>-160</c:v>
                </c:pt>
                <c:pt idx="43">
                  <c:v>-140</c:v>
                </c:pt>
                <c:pt idx="44">
                  <c:v>-120</c:v>
                </c:pt>
                <c:pt idx="45">
                  <c:v>-100</c:v>
                </c:pt>
                <c:pt idx="46">
                  <c:v>-80</c:v>
                </c:pt>
                <c:pt idx="47">
                  <c:v>-60</c:v>
                </c:pt>
                <c:pt idx="48">
                  <c:v>-40</c:v>
                </c:pt>
                <c:pt idx="49">
                  <c:v>-20</c:v>
                </c:pt>
                <c:pt idx="50">
                  <c:v>0</c:v>
                </c:pt>
                <c:pt idx="51">
                  <c:v>20</c:v>
                </c:pt>
                <c:pt idx="52">
                  <c:v>40</c:v>
                </c:pt>
                <c:pt idx="53">
                  <c:v>60</c:v>
                </c:pt>
                <c:pt idx="54">
                  <c:v>80</c:v>
                </c:pt>
                <c:pt idx="55">
                  <c:v>100</c:v>
                </c:pt>
                <c:pt idx="56">
                  <c:v>120</c:v>
                </c:pt>
                <c:pt idx="57">
                  <c:v>140</c:v>
                </c:pt>
                <c:pt idx="58">
                  <c:v>160</c:v>
                </c:pt>
                <c:pt idx="59">
                  <c:v>180</c:v>
                </c:pt>
                <c:pt idx="60">
                  <c:v>200</c:v>
                </c:pt>
                <c:pt idx="61">
                  <c:v>220</c:v>
                </c:pt>
                <c:pt idx="62">
                  <c:v>240</c:v>
                </c:pt>
                <c:pt idx="63">
                  <c:v>260</c:v>
                </c:pt>
                <c:pt idx="64">
                  <c:v>280</c:v>
                </c:pt>
                <c:pt idx="65">
                  <c:v>300</c:v>
                </c:pt>
                <c:pt idx="66">
                  <c:v>320</c:v>
                </c:pt>
                <c:pt idx="67">
                  <c:v>340</c:v>
                </c:pt>
                <c:pt idx="68">
                  <c:v>360</c:v>
                </c:pt>
                <c:pt idx="69">
                  <c:v>380</c:v>
                </c:pt>
                <c:pt idx="70">
                  <c:v>400</c:v>
                </c:pt>
                <c:pt idx="71">
                  <c:v>420</c:v>
                </c:pt>
                <c:pt idx="72">
                  <c:v>440</c:v>
                </c:pt>
                <c:pt idx="73">
                  <c:v>460</c:v>
                </c:pt>
                <c:pt idx="74">
                  <c:v>480</c:v>
                </c:pt>
                <c:pt idx="75">
                  <c:v>500</c:v>
                </c:pt>
                <c:pt idx="76">
                  <c:v>520</c:v>
                </c:pt>
                <c:pt idx="77">
                  <c:v>540</c:v>
                </c:pt>
                <c:pt idx="78">
                  <c:v>560</c:v>
                </c:pt>
                <c:pt idx="79">
                  <c:v>580</c:v>
                </c:pt>
                <c:pt idx="80">
                  <c:v>600</c:v>
                </c:pt>
                <c:pt idx="81">
                  <c:v>620</c:v>
                </c:pt>
                <c:pt idx="82">
                  <c:v>640</c:v>
                </c:pt>
                <c:pt idx="83">
                  <c:v>660</c:v>
                </c:pt>
                <c:pt idx="84">
                  <c:v>680</c:v>
                </c:pt>
                <c:pt idx="85">
                  <c:v>700</c:v>
                </c:pt>
                <c:pt idx="86">
                  <c:v>720</c:v>
                </c:pt>
                <c:pt idx="87">
                  <c:v>740</c:v>
                </c:pt>
                <c:pt idx="88">
                  <c:v>760</c:v>
                </c:pt>
                <c:pt idx="89">
                  <c:v>780</c:v>
                </c:pt>
                <c:pt idx="90">
                  <c:v>800</c:v>
                </c:pt>
                <c:pt idx="91">
                  <c:v>820</c:v>
                </c:pt>
                <c:pt idx="92">
                  <c:v>840</c:v>
                </c:pt>
                <c:pt idx="93">
                  <c:v>860</c:v>
                </c:pt>
                <c:pt idx="94">
                  <c:v>880</c:v>
                </c:pt>
                <c:pt idx="95">
                  <c:v>900</c:v>
                </c:pt>
                <c:pt idx="96">
                  <c:v>920</c:v>
                </c:pt>
                <c:pt idx="97">
                  <c:v>940</c:v>
                </c:pt>
                <c:pt idx="98">
                  <c:v>960</c:v>
                </c:pt>
                <c:pt idx="99">
                  <c:v>980</c:v>
                </c:pt>
                <c:pt idx="100">
                  <c:v>1000</c:v>
                </c:pt>
              </c:numCache>
            </c:numRef>
          </c:xVal>
          <c:yVal>
            <c:numRef>
              <c:f>ANTARCTICA!$I$16:$I$216</c:f>
              <c:numCache>
                <c:formatCode>General</c:formatCode>
                <c:ptCount val="2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26-1C42-BB38-C2A561BE2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308416"/>
        <c:axId val="717328896"/>
      </c:scatterChart>
      <c:valAx>
        <c:axId val="71730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Distance km</a:t>
                </a:r>
              </a:p>
            </c:rich>
          </c:tx>
          <c:layout>
            <c:manualLayout>
              <c:xMode val="edge"/>
              <c:yMode val="edge"/>
              <c:x val="0.44207950835413867"/>
              <c:y val="0.94316185696361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328896"/>
        <c:crosses val="autoZero"/>
        <c:crossBetween val="midCat"/>
      </c:valAx>
      <c:valAx>
        <c:axId val="71732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Elevation m</a:t>
                </a:r>
              </a:p>
            </c:rich>
          </c:tx>
          <c:layout>
            <c:manualLayout>
              <c:xMode val="edge"/>
              <c:yMode val="edge"/>
              <c:x val="1.3937282229965157E-2"/>
              <c:y val="0.47296732826840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308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Crust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ANTARCTICA!$A$16:$A$216</c:f>
              <c:numCache>
                <c:formatCode>General</c:formatCode>
                <c:ptCount val="201"/>
                <c:pt idx="0">
                  <c:v>-1000</c:v>
                </c:pt>
                <c:pt idx="1">
                  <c:v>-980</c:v>
                </c:pt>
                <c:pt idx="2">
                  <c:v>-960</c:v>
                </c:pt>
                <c:pt idx="3">
                  <c:v>-940</c:v>
                </c:pt>
                <c:pt idx="4">
                  <c:v>-920</c:v>
                </c:pt>
                <c:pt idx="5">
                  <c:v>-900</c:v>
                </c:pt>
                <c:pt idx="6">
                  <c:v>-880</c:v>
                </c:pt>
                <c:pt idx="7">
                  <c:v>-860</c:v>
                </c:pt>
                <c:pt idx="8">
                  <c:v>-840</c:v>
                </c:pt>
                <c:pt idx="9">
                  <c:v>-820</c:v>
                </c:pt>
                <c:pt idx="10">
                  <c:v>-800</c:v>
                </c:pt>
                <c:pt idx="11">
                  <c:v>-780</c:v>
                </c:pt>
                <c:pt idx="12">
                  <c:v>-760</c:v>
                </c:pt>
                <c:pt idx="13">
                  <c:v>-740</c:v>
                </c:pt>
                <c:pt idx="14">
                  <c:v>-720</c:v>
                </c:pt>
                <c:pt idx="15">
                  <c:v>-700</c:v>
                </c:pt>
                <c:pt idx="16">
                  <c:v>-680</c:v>
                </c:pt>
                <c:pt idx="17">
                  <c:v>-660</c:v>
                </c:pt>
                <c:pt idx="18">
                  <c:v>-640</c:v>
                </c:pt>
                <c:pt idx="19">
                  <c:v>-620</c:v>
                </c:pt>
                <c:pt idx="20">
                  <c:v>-600</c:v>
                </c:pt>
                <c:pt idx="21">
                  <c:v>-580</c:v>
                </c:pt>
                <c:pt idx="22">
                  <c:v>-560</c:v>
                </c:pt>
                <c:pt idx="23">
                  <c:v>-540</c:v>
                </c:pt>
                <c:pt idx="24">
                  <c:v>-520</c:v>
                </c:pt>
                <c:pt idx="25">
                  <c:v>-500</c:v>
                </c:pt>
                <c:pt idx="26">
                  <c:v>-480</c:v>
                </c:pt>
                <c:pt idx="27">
                  <c:v>-460</c:v>
                </c:pt>
                <c:pt idx="28">
                  <c:v>-440</c:v>
                </c:pt>
                <c:pt idx="29">
                  <c:v>-420</c:v>
                </c:pt>
                <c:pt idx="30">
                  <c:v>-400</c:v>
                </c:pt>
                <c:pt idx="31">
                  <c:v>-380</c:v>
                </c:pt>
                <c:pt idx="32">
                  <c:v>-360</c:v>
                </c:pt>
                <c:pt idx="33">
                  <c:v>-340</c:v>
                </c:pt>
                <c:pt idx="34">
                  <c:v>-320</c:v>
                </c:pt>
                <c:pt idx="35">
                  <c:v>-300</c:v>
                </c:pt>
                <c:pt idx="36">
                  <c:v>-280</c:v>
                </c:pt>
                <c:pt idx="37">
                  <c:v>-260</c:v>
                </c:pt>
                <c:pt idx="38">
                  <c:v>-240</c:v>
                </c:pt>
                <c:pt idx="39">
                  <c:v>-220</c:v>
                </c:pt>
                <c:pt idx="40">
                  <c:v>-200</c:v>
                </c:pt>
                <c:pt idx="41">
                  <c:v>-180</c:v>
                </c:pt>
                <c:pt idx="42">
                  <c:v>-160</c:v>
                </c:pt>
                <c:pt idx="43">
                  <c:v>-140</c:v>
                </c:pt>
                <c:pt idx="44">
                  <c:v>-120</c:v>
                </c:pt>
                <c:pt idx="45">
                  <c:v>-100</c:v>
                </c:pt>
                <c:pt idx="46">
                  <c:v>-80</c:v>
                </c:pt>
                <c:pt idx="47">
                  <c:v>-60</c:v>
                </c:pt>
                <c:pt idx="48">
                  <c:v>-40</c:v>
                </c:pt>
                <c:pt idx="49">
                  <c:v>-20</c:v>
                </c:pt>
                <c:pt idx="50">
                  <c:v>0</c:v>
                </c:pt>
                <c:pt idx="51">
                  <c:v>20</c:v>
                </c:pt>
                <c:pt idx="52">
                  <c:v>40</c:v>
                </c:pt>
                <c:pt idx="53">
                  <c:v>60</c:v>
                </c:pt>
                <c:pt idx="54">
                  <c:v>80</c:v>
                </c:pt>
                <c:pt idx="55">
                  <c:v>100</c:v>
                </c:pt>
                <c:pt idx="56">
                  <c:v>120</c:v>
                </c:pt>
                <c:pt idx="57">
                  <c:v>140</c:v>
                </c:pt>
                <c:pt idx="58">
                  <c:v>160</c:v>
                </c:pt>
                <c:pt idx="59">
                  <c:v>180</c:v>
                </c:pt>
                <c:pt idx="60">
                  <c:v>200</c:v>
                </c:pt>
                <c:pt idx="61">
                  <c:v>220</c:v>
                </c:pt>
                <c:pt idx="62">
                  <c:v>240</c:v>
                </c:pt>
                <c:pt idx="63">
                  <c:v>260</c:v>
                </c:pt>
                <c:pt idx="64">
                  <c:v>280</c:v>
                </c:pt>
                <c:pt idx="65">
                  <c:v>300</c:v>
                </c:pt>
                <c:pt idx="66">
                  <c:v>320</c:v>
                </c:pt>
                <c:pt idx="67">
                  <c:v>340</c:v>
                </c:pt>
                <c:pt idx="68">
                  <c:v>360</c:v>
                </c:pt>
                <c:pt idx="69">
                  <c:v>380</c:v>
                </c:pt>
                <c:pt idx="70">
                  <c:v>400</c:v>
                </c:pt>
                <c:pt idx="71">
                  <c:v>420</c:v>
                </c:pt>
                <c:pt idx="72">
                  <c:v>440</c:v>
                </c:pt>
                <c:pt idx="73">
                  <c:v>460</c:v>
                </c:pt>
                <c:pt idx="74">
                  <c:v>480</c:v>
                </c:pt>
                <c:pt idx="75">
                  <c:v>500</c:v>
                </c:pt>
                <c:pt idx="76">
                  <c:v>520</c:v>
                </c:pt>
                <c:pt idx="77">
                  <c:v>540</c:v>
                </c:pt>
                <c:pt idx="78">
                  <c:v>560</c:v>
                </c:pt>
                <c:pt idx="79">
                  <c:v>580</c:v>
                </c:pt>
                <c:pt idx="80">
                  <c:v>600</c:v>
                </c:pt>
                <c:pt idx="81">
                  <c:v>620</c:v>
                </c:pt>
                <c:pt idx="82">
                  <c:v>640</c:v>
                </c:pt>
                <c:pt idx="83">
                  <c:v>660</c:v>
                </c:pt>
                <c:pt idx="84">
                  <c:v>680</c:v>
                </c:pt>
                <c:pt idx="85">
                  <c:v>700</c:v>
                </c:pt>
                <c:pt idx="86">
                  <c:v>720</c:v>
                </c:pt>
                <c:pt idx="87">
                  <c:v>740</c:v>
                </c:pt>
                <c:pt idx="88">
                  <c:v>760</c:v>
                </c:pt>
                <c:pt idx="89">
                  <c:v>780</c:v>
                </c:pt>
                <c:pt idx="90">
                  <c:v>800</c:v>
                </c:pt>
                <c:pt idx="91">
                  <c:v>820</c:v>
                </c:pt>
                <c:pt idx="92">
                  <c:v>840</c:v>
                </c:pt>
                <c:pt idx="93">
                  <c:v>860</c:v>
                </c:pt>
                <c:pt idx="94">
                  <c:v>880</c:v>
                </c:pt>
                <c:pt idx="95">
                  <c:v>900</c:v>
                </c:pt>
                <c:pt idx="96">
                  <c:v>920</c:v>
                </c:pt>
                <c:pt idx="97">
                  <c:v>940</c:v>
                </c:pt>
                <c:pt idx="98">
                  <c:v>960</c:v>
                </c:pt>
                <c:pt idx="99">
                  <c:v>980</c:v>
                </c:pt>
                <c:pt idx="100">
                  <c:v>1000</c:v>
                </c:pt>
              </c:numCache>
            </c:numRef>
          </c:xVal>
          <c:yVal>
            <c:numRef>
              <c:f>ANTARCTICA!$E$16:$E$216</c:f>
              <c:numCache>
                <c:formatCode>General</c:formatCode>
                <c:ptCount val="201"/>
                <c:pt idx="0">
                  <c:v>33.1021</c:v>
                </c:pt>
                <c:pt idx="1">
                  <c:v>33.588000000000001</c:v>
                </c:pt>
                <c:pt idx="2">
                  <c:v>34.060299999999998</c:v>
                </c:pt>
                <c:pt idx="3">
                  <c:v>34.472099999999998</c:v>
                </c:pt>
                <c:pt idx="4">
                  <c:v>33.046599999999998</c:v>
                </c:pt>
                <c:pt idx="5">
                  <c:v>31.945599999999999</c:v>
                </c:pt>
                <c:pt idx="6">
                  <c:v>31.142199999999999</c:v>
                </c:pt>
                <c:pt idx="7">
                  <c:v>30.8508</c:v>
                </c:pt>
                <c:pt idx="8">
                  <c:v>30.46</c:v>
                </c:pt>
                <c:pt idx="9">
                  <c:v>30.498000000000001</c:v>
                </c:pt>
                <c:pt idx="10">
                  <c:v>30.3507</c:v>
                </c:pt>
                <c:pt idx="11">
                  <c:v>29.863</c:v>
                </c:pt>
                <c:pt idx="12">
                  <c:v>29.3752</c:v>
                </c:pt>
                <c:pt idx="13">
                  <c:v>28.917100000000001</c:v>
                </c:pt>
                <c:pt idx="14">
                  <c:v>28.712399999999999</c:v>
                </c:pt>
                <c:pt idx="15">
                  <c:v>28.431699999999999</c:v>
                </c:pt>
                <c:pt idx="16">
                  <c:v>28.102900000000002</c:v>
                </c:pt>
                <c:pt idx="17">
                  <c:v>27.767499999999998</c:v>
                </c:pt>
                <c:pt idx="18">
                  <c:v>27.758199999999999</c:v>
                </c:pt>
                <c:pt idx="19">
                  <c:v>28.0032</c:v>
                </c:pt>
                <c:pt idx="20">
                  <c:v>27.809699999999999</c:v>
                </c:pt>
                <c:pt idx="21">
                  <c:v>27.5808</c:v>
                </c:pt>
                <c:pt idx="22">
                  <c:v>27.3428</c:v>
                </c:pt>
                <c:pt idx="23">
                  <c:v>26.982800000000001</c:v>
                </c:pt>
                <c:pt idx="24">
                  <c:v>26.681899999999999</c:v>
                </c:pt>
                <c:pt idx="25">
                  <c:v>26.378399999999999</c:v>
                </c:pt>
                <c:pt idx="26">
                  <c:v>26.321200000000001</c:v>
                </c:pt>
                <c:pt idx="27">
                  <c:v>26.360900000000001</c:v>
                </c:pt>
                <c:pt idx="28">
                  <c:v>26.400600000000001</c:v>
                </c:pt>
                <c:pt idx="29">
                  <c:v>26.370899999999999</c:v>
                </c:pt>
                <c:pt idx="30">
                  <c:v>26.456199999999999</c:v>
                </c:pt>
                <c:pt idx="31">
                  <c:v>27.145199999999999</c:v>
                </c:pt>
                <c:pt idx="32">
                  <c:v>27.913900000000002</c:v>
                </c:pt>
                <c:pt idx="33">
                  <c:v>27.248100000000001</c:v>
                </c:pt>
                <c:pt idx="34">
                  <c:v>26.075299999999999</c:v>
                </c:pt>
                <c:pt idx="35">
                  <c:v>25.3355</c:v>
                </c:pt>
                <c:pt idx="36">
                  <c:v>26.057300000000001</c:v>
                </c:pt>
                <c:pt idx="37">
                  <c:v>26.4968</c:v>
                </c:pt>
                <c:pt idx="38">
                  <c:v>26.678000000000001</c:v>
                </c:pt>
                <c:pt idx="39">
                  <c:v>26.4618</c:v>
                </c:pt>
                <c:pt idx="40">
                  <c:v>25.645700000000001</c:v>
                </c:pt>
                <c:pt idx="41">
                  <c:v>24.810099999999998</c:v>
                </c:pt>
                <c:pt idx="42">
                  <c:v>25.162500000000001</c:v>
                </c:pt>
                <c:pt idx="43">
                  <c:v>25.5913</c:v>
                </c:pt>
                <c:pt idx="44">
                  <c:v>26.001200000000001</c:v>
                </c:pt>
                <c:pt idx="45">
                  <c:v>26.089500000000001</c:v>
                </c:pt>
                <c:pt idx="46">
                  <c:v>26.0915</c:v>
                </c:pt>
                <c:pt idx="47">
                  <c:v>26.092400000000001</c:v>
                </c:pt>
                <c:pt idx="48">
                  <c:v>26.998999999999999</c:v>
                </c:pt>
                <c:pt idx="49">
                  <c:v>28.44</c:v>
                </c:pt>
                <c:pt idx="50">
                  <c:v>30.052700000000002</c:v>
                </c:pt>
                <c:pt idx="51">
                  <c:v>31.7364</c:v>
                </c:pt>
                <c:pt idx="52">
                  <c:v>33.316899999999997</c:v>
                </c:pt>
                <c:pt idx="53">
                  <c:v>35.963900000000002</c:v>
                </c:pt>
                <c:pt idx="54">
                  <c:v>38.786700000000003</c:v>
                </c:pt>
                <c:pt idx="55">
                  <c:v>41.296100000000003</c:v>
                </c:pt>
                <c:pt idx="56">
                  <c:v>43.806600000000003</c:v>
                </c:pt>
                <c:pt idx="57">
                  <c:v>44.834699999999998</c:v>
                </c:pt>
                <c:pt idx="58">
                  <c:v>45.245399999999997</c:v>
                </c:pt>
                <c:pt idx="59">
                  <c:v>45.663899999999998</c:v>
                </c:pt>
                <c:pt idx="60">
                  <c:v>46.1083</c:v>
                </c:pt>
                <c:pt idx="61">
                  <c:v>46.219799999999999</c:v>
                </c:pt>
                <c:pt idx="62">
                  <c:v>45.890700000000002</c:v>
                </c:pt>
                <c:pt idx="63">
                  <c:v>45.305300000000003</c:v>
                </c:pt>
                <c:pt idx="64">
                  <c:v>45.201999999999998</c:v>
                </c:pt>
                <c:pt idx="65">
                  <c:v>45.154299999999999</c:v>
                </c:pt>
                <c:pt idx="66">
                  <c:v>45.099400000000003</c:v>
                </c:pt>
                <c:pt idx="67">
                  <c:v>45.891800000000003</c:v>
                </c:pt>
                <c:pt idx="68">
                  <c:v>46.863700000000001</c:v>
                </c:pt>
                <c:pt idx="69">
                  <c:v>46.911499999999997</c:v>
                </c:pt>
                <c:pt idx="70">
                  <c:v>46.650700000000001</c:v>
                </c:pt>
                <c:pt idx="71">
                  <c:v>46.303199999999997</c:v>
                </c:pt>
                <c:pt idx="72">
                  <c:v>46.160200000000003</c:v>
                </c:pt>
                <c:pt idx="73">
                  <c:v>46.465000000000003</c:v>
                </c:pt>
                <c:pt idx="74">
                  <c:v>47.0379</c:v>
                </c:pt>
                <c:pt idx="75">
                  <c:v>46.553699999999999</c:v>
                </c:pt>
                <c:pt idx="76">
                  <c:v>45.956600000000002</c:v>
                </c:pt>
                <c:pt idx="77">
                  <c:v>45.839799999999997</c:v>
                </c:pt>
                <c:pt idx="78">
                  <c:v>46.110500000000002</c:v>
                </c:pt>
                <c:pt idx="79">
                  <c:v>45.923299999999998</c:v>
                </c:pt>
                <c:pt idx="80">
                  <c:v>46.13</c:v>
                </c:pt>
                <c:pt idx="81">
                  <c:v>46.338700000000003</c:v>
                </c:pt>
                <c:pt idx="82">
                  <c:v>46.3553</c:v>
                </c:pt>
                <c:pt idx="83">
                  <c:v>47.152099999999997</c:v>
                </c:pt>
                <c:pt idx="84">
                  <c:v>47.9681</c:v>
                </c:pt>
                <c:pt idx="85">
                  <c:v>47.092300000000002</c:v>
                </c:pt>
                <c:pt idx="86">
                  <c:v>46.091299999999997</c:v>
                </c:pt>
                <c:pt idx="87">
                  <c:v>45.801699999999997</c:v>
                </c:pt>
                <c:pt idx="88">
                  <c:v>45.555500000000002</c:v>
                </c:pt>
                <c:pt idx="89">
                  <c:v>45.991999999999997</c:v>
                </c:pt>
                <c:pt idx="90">
                  <c:v>46.587499999999999</c:v>
                </c:pt>
                <c:pt idx="91">
                  <c:v>47.210500000000003</c:v>
                </c:pt>
                <c:pt idx="92">
                  <c:v>47.546399999999998</c:v>
                </c:pt>
                <c:pt idx="93">
                  <c:v>47.837499999999999</c:v>
                </c:pt>
                <c:pt idx="94">
                  <c:v>48.195900000000002</c:v>
                </c:pt>
                <c:pt idx="95">
                  <c:v>48.307200000000002</c:v>
                </c:pt>
                <c:pt idx="96">
                  <c:v>48.142600000000002</c:v>
                </c:pt>
                <c:pt idx="97">
                  <c:v>48.177700000000002</c:v>
                </c:pt>
                <c:pt idx="98">
                  <c:v>48.434899999999999</c:v>
                </c:pt>
                <c:pt idx="99">
                  <c:v>49.1158</c:v>
                </c:pt>
                <c:pt idx="100">
                  <c:v>50.11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8F-9C4B-B4E4-DEB82B246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564352"/>
        <c:axId val="532150352"/>
      </c:scatterChart>
      <c:valAx>
        <c:axId val="532564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Distance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150352"/>
        <c:crosses val="autoZero"/>
        <c:crossBetween val="midCat"/>
      </c:valAx>
      <c:valAx>
        <c:axId val="53215035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Thickness 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564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39</xdr:row>
      <xdr:rowOff>69850</xdr:rowOff>
    </xdr:from>
    <xdr:to>
      <xdr:col>13</xdr:col>
      <xdr:colOff>152400</xdr:colOff>
      <xdr:row>52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121B2E-224D-CA41-9BBC-369AB4DAA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793750</xdr:colOff>
      <xdr:row>12</xdr:row>
      <xdr:rowOff>31750</xdr:rowOff>
    </xdr:from>
    <xdr:to>
      <xdr:col>22</xdr:col>
      <xdr:colOff>0</xdr:colOff>
      <xdr:row>37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DFB7D64-D0BF-C645-8442-E9AF3F74E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590550</xdr:colOff>
      <xdr:row>39</xdr:row>
      <xdr:rowOff>31750</xdr:rowOff>
    </xdr:from>
    <xdr:to>
      <xdr:col>19</xdr:col>
      <xdr:colOff>209550</xdr:colOff>
      <xdr:row>52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AD0A2A-8B48-8443-9A3E-9B0A35A88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7</xdr:col>
      <xdr:colOff>12700</xdr:colOff>
      <xdr:row>4</xdr:row>
      <xdr:rowOff>177800</xdr:rowOff>
    </xdr:from>
    <xdr:ext cx="3390900" cy="115544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4CFC593-254A-1D47-A61D-F5AA2D4D9A46}"/>
            </a:ext>
          </a:extLst>
        </xdr:cNvPr>
        <xdr:cNvSpPr txBox="1"/>
      </xdr:nvSpPr>
      <xdr:spPr>
        <a:xfrm>
          <a:off x="5791200" y="990600"/>
          <a:ext cx="3390900" cy="11554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Airy Isostatic Formula for change in elevation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H for a change in crustal thickness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C:</a:t>
          </a:r>
        </a:p>
        <a:p>
          <a:endParaRPr lang="en-US" sz="1100"/>
        </a:p>
        <a:p>
          <a:r>
            <a:rPr lang="en-US" sz="1100">
              <a:latin typeface="Symbol" pitchFamily="2" charset="2"/>
            </a:rPr>
            <a:t>D</a:t>
          </a:r>
          <a:r>
            <a:rPr lang="en-US" sz="1100"/>
            <a:t>H =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C/</a:t>
          </a:r>
          <a:r>
            <a:rPr lang="en-US" sz="1100">
              <a:latin typeface="Symbol" pitchFamily="2" charset="2"/>
            </a:rPr>
            <a:t>a1</a:t>
          </a:r>
        </a:p>
        <a:p>
          <a:endParaRPr lang="en-US" sz="1100"/>
        </a:p>
        <a:p>
          <a:r>
            <a:rPr lang="en-US" sz="1100"/>
            <a:t>where</a:t>
          </a:r>
          <a:r>
            <a:rPr lang="en-US" sz="1100" baseline="0"/>
            <a:t> </a:t>
          </a:r>
          <a:r>
            <a:rPr lang="en-US" sz="1100" baseline="0">
              <a:latin typeface="Symbol" pitchFamily="2" charset="2"/>
            </a:rPr>
            <a:t>a1</a:t>
          </a:r>
          <a:r>
            <a:rPr lang="en-US" sz="1100" baseline="0"/>
            <a:t> = </a:t>
          </a:r>
          <a:r>
            <a:rPr lang="en-US" sz="1100" baseline="0">
              <a:latin typeface="Symbol" pitchFamily="2" charset="2"/>
            </a:rPr>
            <a:t>r</a:t>
          </a:r>
          <a:r>
            <a:rPr lang="en-US" sz="1100" baseline="0"/>
            <a:t>mantle/(</a:t>
          </a:r>
          <a:r>
            <a:rPr lang="en-US" sz="1100" baseline="0">
              <a:latin typeface="Symbol" pitchFamily="2" charset="2"/>
            </a:rPr>
            <a:t>r</a:t>
          </a:r>
          <a:r>
            <a:rPr lang="en-US" sz="1100" baseline="0"/>
            <a:t>mantle - </a:t>
          </a:r>
          <a:r>
            <a:rPr lang="en-US" sz="1100" baseline="0">
              <a:latin typeface="Symbol" pitchFamily="2" charset="2"/>
            </a:rPr>
            <a:t>r</a:t>
          </a:r>
          <a:r>
            <a:rPr lang="en-US" sz="1100" baseline="0"/>
            <a:t>crust)</a:t>
          </a:r>
          <a:endParaRPr lang="en-US" sz="1100"/>
        </a:p>
      </xdr:txBody>
    </xdr:sp>
    <xdr:clientData/>
  </xdr:oneCellAnchor>
  <xdr:oneCellAnchor>
    <xdr:from>
      <xdr:col>11</xdr:col>
      <xdr:colOff>495300</xdr:colOff>
      <xdr:row>2</xdr:row>
      <xdr:rowOff>114300</xdr:rowOff>
    </xdr:from>
    <xdr:ext cx="3860800" cy="183691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72AD4A5-6E02-2A47-8ECC-F571F026145B}"/>
            </a:ext>
          </a:extLst>
        </xdr:cNvPr>
        <xdr:cNvSpPr txBox="1"/>
      </xdr:nvSpPr>
      <xdr:spPr>
        <a:xfrm>
          <a:off x="9575800" y="114300"/>
          <a:ext cx="3860800" cy="183691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Whole Lithosphere (WHI)</a:t>
          </a:r>
          <a:r>
            <a:rPr lang="en-US" sz="1100" baseline="0"/>
            <a:t> Isostatic formula for a change in elevation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H for a change in crustal thickness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C and a change in lithospheric thickness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L </a:t>
          </a:r>
          <a:r>
            <a:rPr lang="en-US" sz="1100"/>
            <a:t>:</a:t>
          </a:r>
        </a:p>
        <a:p>
          <a:endParaRPr lang="en-US" sz="1100"/>
        </a:p>
        <a:p>
          <a:r>
            <a:rPr lang="en-US" sz="1100">
              <a:latin typeface="Symbol" pitchFamily="2" charset="2"/>
            </a:rPr>
            <a:t>D</a:t>
          </a:r>
          <a:r>
            <a:rPr lang="en-US" sz="1100"/>
            <a:t>H =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C/</a:t>
          </a:r>
          <a:r>
            <a:rPr lang="en-US" sz="1100">
              <a:latin typeface="Symbol" pitchFamily="2" charset="2"/>
            </a:rPr>
            <a:t>a2</a:t>
          </a:r>
          <a:r>
            <a:rPr lang="en-US" sz="1100" baseline="0"/>
            <a:t> -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L/</a:t>
          </a:r>
          <a:r>
            <a:rPr lang="en-US" sz="1100" baseline="0">
              <a:latin typeface="Symbol" pitchFamily="2" charset="2"/>
            </a:rPr>
            <a:t>b</a:t>
          </a:r>
          <a:endParaRPr lang="en-US" sz="1100">
            <a:latin typeface="Symbol" pitchFamily="2" charset="2"/>
          </a:endParaRPr>
        </a:p>
        <a:p>
          <a:endParaRPr lang="en-US" sz="1100"/>
        </a:p>
        <a:p>
          <a:r>
            <a:rPr lang="en-US" sz="1100"/>
            <a:t>where </a:t>
          </a:r>
          <a:r>
            <a:rPr lang="en-US" sz="1100">
              <a:latin typeface="Symbol" pitchFamily="2" charset="2"/>
            </a:rPr>
            <a:t>a2</a:t>
          </a:r>
          <a:r>
            <a:rPr lang="en-US" sz="1100"/>
            <a:t> = </a:t>
          </a:r>
          <a:r>
            <a:rPr lang="en-US" sz="1100">
              <a:latin typeface="Symbol" pitchFamily="2" charset="2"/>
            </a:rPr>
            <a:t>r</a:t>
          </a:r>
          <a:r>
            <a:rPr lang="en-US" sz="1100">
              <a:latin typeface="+mn-lt"/>
            </a:rPr>
            <a:t>asthenosphere</a:t>
          </a:r>
          <a:r>
            <a:rPr lang="en-US" sz="1100"/>
            <a:t>/</a:t>
          </a:r>
          <a:r>
            <a:rPr lang="en-US" sz="1100">
              <a:latin typeface="Symbol" pitchFamily="2" charset="2"/>
            </a:rPr>
            <a:t>(r</a:t>
          </a:r>
          <a:r>
            <a:rPr lang="en-US" sz="1100"/>
            <a:t>mantle - </a:t>
          </a:r>
          <a:r>
            <a:rPr lang="en-US" sz="1100">
              <a:latin typeface="Symbol" pitchFamily="2" charset="2"/>
            </a:rPr>
            <a:t>r</a:t>
          </a:r>
          <a:r>
            <a:rPr lang="en-US" sz="1100"/>
            <a:t>crust)</a:t>
          </a:r>
        </a:p>
        <a:p>
          <a:endParaRPr lang="en-US" sz="1100"/>
        </a:p>
        <a:p>
          <a:r>
            <a:rPr lang="en-US" sz="1100"/>
            <a:t>and </a:t>
          </a:r>
          <a:r>
            <a:rPr lang="en-US" sz="1100">
              <a:latin typeface="Symbol" pitchFamily="2" charset="2"/>
            </a:rPr>
            <a:t>b</a:t>
          </a:r>
          <a:r>
            <a:rPr lang="en-US" sz="1100"/>
            <a:t> = </a:t>
          </a:r>
          <a:r>
            <a:rPr lang="en-US" sz="1100">
              <a:latin typeface="Symbol" pitchFamily="2" charset="2"/>
            </a:rPr>
            <a:t>r</a:t>
          </a:r>
          <a:r>
            <a:rPr lang="en-US" sz="1100"/>
            <a:t>asthenosphere/(</a:t>
          </a:r>
          <a:r>
            <a:rPr lang="en-US" sz="1100">
              <a:latin typeface="Symbol" pitchFamily="2" charset="2"/>
            </a:rPr>
            <a:t>r</a:t>
          </a:r>
          <a:r>
            <a:rPr lang="en-US" sz="1100"/>
            <a:t>mantle - </a:t>
          </a:r>
          <a:r>
            <a:rPr lang="en-US" sz="1100">
              <a:latin typeface="Symbol" pitchFamily="2" charset="2"/>
            </a:rPr>
            <a:t>r</a:t>
          </a:r>
          <a:r>
            <a:rPr lang="en-US" sz="1100"/>
            <a:t>asthenosphere)</a:t>
          </a:r>
        </a:p>
        <a:p>
          <a:endParaRPr lang="en-US" sz="1100"/>
        </a:p>
      </xdr:txBody>
    </xdr:sp>
    <xdr:clientData/>
  </xdr:oneCellAnchor>
  <xdr:oneCellAnchor>
    <xdr:from>
      <xdr:col>7</xdr:col>
      <xdr:colOff>25400</xdr:colOff>
      <xdr:row>1</xdr:row>
      <xdr:rowOff>38100</xdr:rowOff>
    </xdr:from>
    <xdr:ext cx="3390900" cy="60901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0F184DC-C524-024D-9E96-2ED459579674}"/>
            </a:ext>
          </a:extLst>
        </xdr:cNvPr>
        <xdr:cNvSpPr txBox="1"/>
      </xdr:nvSpPr>
      <xdr:spPr>
        <a:xfrm>
          <a:off x="5803900" y="241300"/>
          <a:ext cx="3390900" cy="60901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Reference lithospheric structure for zero elevation:</a:t>
          </a:r>
        </a:p>
        <a:p>
          <a:endParaRPr lang="en-US" sz="1100"/>
        </a:p>
        <a:p>
          <a:r>
            <a:rPr lang="en-US" sz="1100"/>
            <a:t>H = 0 for refcrust</a:t>
          </a:r>
          <a:r>
            <a:rPr lang="en-US" sz="1100" baseline="0"/>
            <a:t> and remantle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177800</xdr:colOff>
      <xdr:row>41</xdr:row>
      <xdr:rowOff>171450</xdr:rowOff>
    </xdr:from>
    <xdr:to>
      <xdr:col>19</xdr:col>
      <xdr:colOff>622300</xdr:colOff>
      <xdr:row>55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7287E2-AB3E-D649-8701-CE8B26558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317500</xdr:colOff>
      <xdr:row>41</xdr:row>
      <xdr:rowOff>158750</xdr:rowOff>
    </xdr:from>
    <xdr:to>
      <xdr:col>13</xdr:col>
      <xdr:colOff>762000</xdr:colOff>
      <xdr:row>55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2305F8-8506-D547-A3CA-44353CDF7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76200</xdr:colOff>
      <xdr:row>14</xdr:row>
      <xdr:rowOff>76200</xdr:rowOff>
    </xdr:from>
    <xdr:to>
      <xdr:col>21</xdr:col>
      <xdr:colOff>355600</xdr:colOff>
      <xdr:row>39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C0A0E4-94A3-BD4B-9486-0D443FDE6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114300</xdr:colOff>
      <xdr:row>4</xdr:row>
      <xdr:rowOff>101600</xdr:rowOff>
    </xdr:from>
    <xdr:ext cx="3390900" cy="115544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669B37-BE90-8D48-8EF3-9CA7777B903C}"/>
            </a:ext>
          </a:extLst>
        </xdr:cNvPr>
        <xdr:cNvSpPr txBox="1"/>
      </xdr:nvSpPr>
      <xdr:spPr>
        <a:xfrm>
          <a:off x="6718300" y="508000"/>
          <a:ext cx="3390900" cy="11554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Airy Isostatic Formula for change in elevation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H for a change in crustal thickness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C:</a:t>
          </a:r>
        </a:p>
        <a:p>
          <a:endParaRPr lang="en-US" sz="1100"/>
        </a:p>
        <a:p>
          <a:r>
            <a:rPr lang="en-US" sz="1100">
              <a:latin typeface="Symbol" pitchFamily="2" charset="2"/>
            </a:rPr>
            <a:t>D</a:t>
          </a:r>
          <a:r>
            <a:rPr lang="en-US" sz="1100"/>
            <a:t>H =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C/</a:t>
          </a:r>
          <a:r>
            <a:rPr lang="en-US" sz="1100">
              <a:latin typeface="Symbol" pitchFamily="2" charset="2"/>
            </a:rPr>
            <a:t>a1</a:t>
          </a:r>
        </a:p>
        <a:p>
          <a:endParaRPr lang="en-US" sz="1100"/>
        </a:p>
        <a:p>
          <a:r>
            <a:rPr lang="en-US" sz="1100"/>
            <a:t>where</a:t>
          </a:r>
          <a:r>
            <a:rPr lang="en-US" sz="1100" baseline="0"/>
            <a:t> </a:t>
          </a:r>
          <a:r>
            <a:rPr lang="en-US" sz="1100" baseline="0">
              <a:latin typeface="Symbol" pitchFamily="2" charset="2"/>
            </a:rPr>
            <a:t>a1</a:t>
          </a:r>
          <a:r>
            <a:rPr lang="en-US" sz="1100" baseline="0"/>
            <a:t> = </a:t>
          </a:r>
          <a:r>
            <a:rPr lang="en-US" sz="1100" baseline="0">
              <a:latin typeface="Symbol" pitchFamily="2" charset="2"/>
            </a:rPr>
            <a:t>r</a:t>
          </a:r>
          <a:r>
            <a:rPr lang="en-US" sz="1100" baseline="0"/>
            <a:t>mantle/(</a:t>
          </a:r>
          <a:r>
            <a:rPr lang="en-US" sz="1100" baseline="0">
              <a:latin typeface="Symbol" pitchFamily="2" charset="2"/>
            </a:rPr>
            <a:t>r</a:t>
          </a:r>
          <a:r>
            <a:rPr lang="en-US" sz="1100" baseline="0"/>
            <a:t>mantle - </a:t>
          </a:r>
          <a:r>
            <a:rPr lang="en-US" sz="1100" baseline="0">
              <a:latin typeface="Symbol" pitchFamily="2" charset="2"/>
            </a:rPr>
            <a:t>r</a:t>
          </a:r>
          <a:r>
            <a:rPr lang="en-US" sz="1100" baseline="0"/>
            <a:t>crust)</a:t>
          </a:r>
          <a:endParaRPr lang="en-US" sz="1100"/>
        </a:p>
      </xdr:txBody>
    </xdr:sp>
    <xdr:clientData/>
  </xdr:oneCellAnchor>
  <xdr:oneCellAnchor>
    <xdr:from>
      <xdr:col>13</xdr:col>
      <xdr:colOff>342900</xdr:colOff>
      <xdr:row>0</xdr:row>
      <xdr:rowOff>177800</xdr:rowOff>
    </xdr:from>
    <xdr:ext cx="3860800" cy="18369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69883E8-35B1-1B4B-9809-5ABCA83CF112}"/>
            </a:ext>
          </a:extLst>
        </xdr:cNvPr>
        <xdr:cNvSpPr txBox="1"/>
      </xdr:nvSpPr>
      <xdr:spPr>
        <a:xfrm>
          <a:off x="11074400" y="177800"/>
          <a:ext cx="3860800" cy="183691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Whole Lithosphere (WHI)</a:t>
          </a:r>
          <a:r>
            <a:rPr lang="en-US" sz="1100" baseline="0"/>
            <a:t> Isostatic formula for a change in elevation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H for a change in crustal thickness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C and a change in lithospheric thickness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L </a:t>
          </a:r>
          <a:r>
            <a:rPr lang="en-US" sz="1100"/>
            <a:t>:</a:t>
          </a:r>
        </a:p>
        <a:p>
          <a:endParaRPr lang="en-US" sz="1100"/>
        </a:p>
        <a:p>
          <a:r>
            <a:rPr lang="en-US" sz="1100">
              <a:latin typeface="Symbol" pitchFamily="2" charset="2"/>
            </a:rPr>
            <a:t>D</a:t>
          </a:r>
          <a:r>
            <a:rPr lang="en-US" sz="1100"/>
            <a:t>H =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C/</a:t>
          </a:r>
          <a:r>
            <a:rPr lang="en-US" sz="1100">
              <a:latin typeface="Symbol" pitchFamily="2" charset="2"/>
            </a:rPr>
            <a:t>a2</a:t>
          </a:r>
          <a:r>
            <a:rPr lang="en-US" sz="1100" baseline="0"/>
            <a:t> -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L/</a:t>
          </a:r>
          <a:r>
            <a:rPr lang="en-US" sz="1100" baseline="0">
              <a:latin typeface="Symbol" pitchFamily="2" charset="2"/>
            </a:rPr>
            <a:t>b</a:t>
          </a:r>
          <a:endParaRPr lang="en-US" sz="1100">
            <a:latin typeface="Symbol" pitchFamily="2" charset="2"/>
          </a:endParaRPr>
        </a:p>
        <a:p>
          <a:endParaRPr lang="en-US" sz="1100"/>
        </a:p>
        <a:p>
          <a:r>
            <a:rPr lang="en-US" sz="1100"/>
            <a:t>where </a:t>
          </a:r>
          <a:r>
            <a:rPr lang="en-US" sz="1100">
              <a:latin typeface="Symbol" pitchFamily="2" charset="2"/>
            </a:rPr>
            <a:t>a2</a:t>
          </a:r>
          <a:r>
            <a:rPr lang="en-US" sz="1100"/>
            <a:t> = </a:t>
          </a:r>
          <a:r>
            <a:rPr lang="en-US" sz="1100">
              <a:latin typeface="Symbol" pitchFamily="2" charset="2"/>
            </a:rPr>
            <a:t>r</a:t>
          </a:r>
          <a:r>
            <a:rPr lang="en-US" sz="1100">
              <a:latin typeface="+mn-lt"/>
            </a:rPr>
            <a:t>asthenosphere</a:t>
          </a:r>
          <a:r>
            <a:rPr lang="en-US" sz="1100"/>
            <a:t>/</a:t>
          </a:r>
          <a:r>
            <a:rPr lang="en-US" sz="1100">
              <a:latin typeface="Symbol" pitchFamily="2" charset="2"/>
            </a:rPr>
            <a:t>(r</a:t>
          </a:r>
          <a:r>
            <a:rPr lang="en-US" sz="1100"/>
            <a:t>mantle - </a:t>
          </a:r>
          <a:r>
            <a:rPr lang="en-US" sz="1100">
              <a:latin typeface="Symbol" pitchFamily="2" charset="2"/>
            </a:rPr>
            <a:t>r</a:t>
          </a:r>
          <a:r>
            <a:rPr lang="en-US" sz="1100"/>
            <a:t>crust)</a:t>
          </a:r>
        </a:p>
        <a:p>
          <a:endParaRPr lang="en-US" sz="1100"/>
        </a:p>
        <a:p>
          <a:r>
            <a:rPr lang="en-US" sz="1100"/>
            <a:t>and </a:t>
          </a:r>
          <a:r>
            <a:rPr lang="en-US" sz="1100">
              <a:latin typeface="Symbol" pitchFamily="2" charset="2"/>
            </a:rPr>
            <a:t>b</a:t>
          </a:r>
          <a:r>
            <a:rPr lang="en-US" sz="1100"/>
            <a:t> = </a:t>
          </a:r>
          <a:r>
            <a:rPr lang="en-US" sz="1100">
              <a:latin typeface="Symbol" pitchFamily="2" charset="2"/>
            </a:rPr>
            <a:t>r</a:t>
          </a:r>
          <a:r>
            <a:rPr lang="en-US" sz="1100"/>
            <a:t>asthenosphere/(</a:t>
          </a:r>
          <a:r>
            <a:rPr lang="en-US" sz="1100">
              <a:latin typeface="Symbol" pitchFamily="2" charset="2"/>
            </a:rPr>
            <a:t>r</a:t>
          </a:r>
          <a:r>
            <a:rPr lang="en-US" sz="1100"/>
            <a:t>mantle - </a:t>
          </a:r>
          <a:r>
            <a:rPr lang="en-US" sz="1100">
              <a:latin typeface="Symbol" pitchFamily="2" charset="2"/>
            </a:rPr>
            <a:t>r</a:t>
          </a:r>
          <a:r>
            <a:rPr lang="en-US" sz="1100"/>
            <a:t>asthenosphere)</a:t>
          </a:r>
        </a:p>
        <a:p>
          <a:endParaRPr lang="en-US" sz="1100"/>
        </a:p>
      </xdr:txBody>
    </xdr:sp>
    <xdr:clientData/>
  </xdr:oneCellAnchor>
  <xdr:oneCellAnchor>
    <xdr:from>
      <xdr:col>8</xdr:col>
      <xdr:colOff>101600</xdr:colOff>
      <xdr:row>1</xdr:row>
      <xdr:rowOff>12700</xdr:rowOff>
    </xdr:from>
    <xdr:ext cx="3390900" cy="60901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FE3185-7EA3-904F-8ED9-AB59CFD3FF6C}"/>
            </a:ext>
          </a:extLst>
        </xdr:cNvPr>
        <xdr:cNvSpPr txBox="1"/>
      </xdr:nvSpPr>
      <xdr:spPr>
        <a:xfrm>
          <a:off x="6705600" y="215900"/>
          <a:ext cx="3390900" cy="60901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Reference lithospheric structure for zero elevation:</a:t>
          </a:r>
        </a:p>
        <a:p>
          <a:endParaRPr lang="en-US" sz="1100"/>
        </a:p>
        <a:p>
          <a:r>
            <a:rPr lang="en-US" sz="1100"/>
            <a:t>H = 0 for refcrust</a:t>
          </a:r>
          <a:r>
            <a:rPr lang="en-US" sz="1100" baseline="0"/>
            <a:t> and remantle</a:t>
          </a:r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431800</xdr:colOff>
      <xdr:row>38</xdr:row>
      <xdr:rowOff>158750</xdr:rowOff>
    </xdr:from>
    <xdr:to>
      <xdr:col>16</xdr:col>
      <xdr:colOff>50800</xdr:colOff>
      <xdr:row>52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9C60B7-8247-7D47-9B9A-00760AFE2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412750</xdr:colOff>
      <xdr:row>12</xdr:row>
      <xdr:rowOff>57150</xdr:rowOff>
    </xdr:from>
    <xdr:to>
      <xdr:col>22</xdr:col>
      <xdr:colOff>444500</xdr:colOff>
      <xdr:row>37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44F566-C753-7549-B980-A146200D6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374650</xdr:colOff>
      <xdr:row>38</xdr:row>
      <xdr:rowOff>133350</xdr:rowOff>
    </xdr:from>
    <xdr:to>
      <xdr:col>22</xdr:col>
      <xdr:colOff>819150</xdr:colOff>
      <xdr:row>52</xdr:row>
      <xdr:rowOff>31750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AF84A4-1C02-4F4B-9D0D-CB3E55C09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457200</xdr:colOff>
      <xdr:row>5</xdr:row>
      <xdr:rowOff>139700</xdr:rowOff>
    </xdr:from>
    <xdr:ext cx="3390900" cy="115544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198700D-345E-CD44-AB58-A3CE8AD2EC6D}"/>
            </a:ext>
          </a:extLst>
        </xdr:cNvPr>
        <xdr:cNvSpPr txBox="1"/>
      </xdr:nvSpPr>
      <xdr:spPr>
        <a:xfrm>
          <a:off x="9537700" y="1155700"/>
          <a:ext cx="3390900" cy="11554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Airy Isostatic Formula for change in elevation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H for a change in crustal thickness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C:</a:t>
          </a:r>
        </a:p>
        <a:p>
          <a:endParaRPr lang="en-US" sz="1100"/>
        </a:p>
        <a:p>
          <a:r>
            <a:rPr lang="en-US" sz="1100">
              <a:latin typeface="Symbol" pitchFamily="2" charset="2"/>
            </a:rPr>
            <a:t>D</a:t>
          </a:r>
          <a:r>
            <a:rPr lang="en-US" sz="1100"/>
            <a:t>H =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C/</a:t>
          </a:r>
          <a:r>
            <a:rPr lang="en-US" sz="1100">
              <a:latin typeface="Symbol" pitchFamily="2" charset="2"/>
            </a:rPr>
            <a:t>a1</a:t>
          </a:r>
        </a:p>
        <a:p>
          <a:endParaRPr lang="en-US" sz="1100"/>
        </a:p>
        <a:p>
          <a:r>
            <a:rPr lang="en-US" sz="1100"/>
            <a:t>where</a:t>
          </a:r>
          <a:r>
            <a:rPr lang="en-US" sz="1100" baseline="0"/>
            <a:t> </a:t>
          </a:r>
          <a:r>
            <a:rPr lang="en-US" sz="1100" baseline="0">
              <a:latin typeface="Symbol" pitchFamily="2" charset="2"/>
            </a:rPr>
            <a:t>a1</a:t>
          </a:r>
          <a:r>
            <a:rPr lang="en-US" sz="1100" baseline="0"/>
            <a:t> = </a:t>
          </a:r>
          <a:r>
            <a:rPr lang="en-US" sz="1100" baseline="0">
              <a:latin typeface="Symbol" pitchFamily="2" charset="2"/>
            </a:rPr>
            <a:t>r_</a:t>
          </a:r>
          <a:r>
            <a:rPr lang="en-US" sz="1100" baseline="0"/>
            <a:t>mantle/(</a:t>
          </a:r>
          <a:r>
            <a:rPr lang="en-US" sz="1100" baseline="0">
              <a:latin typeface="Symbol" pitchFamily="2" charset="2"/>
            </a:rPr>
            <a:t>r_</a:t>
          </a:r>
          <a:r>
            <a:rPr lang="en-US" sz="1100" baseline="0"/>
            <a:t>mantle - </a:t>
          </a:r>
          <a:r>
            <a:rPr lang="en-US" sz="1100" baseline="0">
              <a:latin typeface="Symbol" pitchFamily="2" charset="2"/>
            </a:rPr>
            <a:t>r_</a:t>
          </a:r>
          <a:r>
            <a:rPr lang="en-US" sz="1100" baseline="0"/>
            <a:t>crust)</a:t>
          </a:r>
          <a:endParaRPr lang="en-US" sz="1100"/>
        </a:p>
      </xdr:txBody>
    </xdr:sp>
    <xdr:clientData/>
  </xdr:oneCellAnchor>
  <xdr:oneCellAnchor>
    <xdr:from>
      <xdr:col>16</xdr:col>
      <xdr:colOff>50800</xdr:colOff>
      <xdr:row>2</xdr:row>
      <xdr:rowOff>76200</xdr:rowOff>
    </xdr:from>
    <xdr:ext cx="3860800" cy="18369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3EB6044-FB20-5D49-988F-338E017ED731}"/>
            </a:ext>
          </a:extLst>
        </xdr:cNvPr>
        <xdr:cNvSpPr txBox="1"/>
      </xdr:nvSpPr>
      <xdr:spPr>
        <a:xfrm>
          <a:off x="13258800" y="482600"/>
          <a:ext cx="3860800" cy="183691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Whole Lithosphere (WHI)</a:t>
          </a:r>
          <a:r>
            <a:rPr lang="en-US" sz="1100" baseline="0"/>
            <a:t> Isostatic formula for a change in elevation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H for a change in crustal thickness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C and a change in lithospheric thickness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L </a:t>
          </a:r>
          <a:r>
            <a:rPr lang="en-US" sz="1100"/>
            <a:t>:</a:t>
          </a:r>
        </a:p>
        <a:p>
          <a:endParaRPr lang="en-US" sz="1100"/>
        </a:p>
        <a:p>
          <a:r>
            <a:rPr lang="en-US" sz="1100">
              <a:latin typeface="Symbol" pitchFamily="2" charset="2"/>
            </a:rPr>
            <a:t>D</a:t>
          </a:r>
          <a:r>
            <a:rPr lang="en-US" sz="1100"/>
            <a:t>H = </a:t>
          </a:r>
          <a:r>
            <a:rPr lang="en-US" sz="1100">
              <a:latin typeface="Symbol" pitchFamily="2" charset="2"/>
            </a:rPr>
            <a:t>D</a:t>
          </a:r>
          <a:r>
            <a:rPr lang="en-US" sz="1100"/>
            <a:t>C/</a:t>
          </a:r>
          <a:r>
            <a:rPr lang="en-US" sz="1100">
              <a:latin typeface="Symbol" pitchFamily="2" charset="2"/>
            </a:rPr>
            <a:t>a2</a:t>
          </a:r>
          <a:r>
            <a:rPr lang="en-US" sz="1100" baseline="0"/>
            <a:t> - </a:t>
          </a:r>
          <a:r>
            <a:rPr lang="en-US" sz="1100" baseline="0">
              <a:latin typeface="Symbol" pitchFamily="2" charset="2"/>
            </a:rPr>
            <a:t>D</a:t>
          </a:r>
          <a:r>
            <a:rPr lang="en-US" sz="1100" baseline="0"/>
            <a:t>L/</a:t>
          </a:r>
          <a:r>
            <a:rPr lang="en-US" sz="1100" baseline="0">
              <a:latin typeface="Symbol" pitchFamily="2" charset="2"/>
            </a:rPr>
            <a:t>b</a:t>
          </a:r>
          <a:endParaRPr lang="en-US" sz="1100">
            <a:latin typeface="Symbol" pitchFamily="2" charset="2"/>
          </a:endParaRPr>
        </a:p>
        <a:p>
          <a:endParaRPr lang="en-US" sz="1100"/>
        </a:p>
        <a:p>
          <a:r>
            <a:rPr lang="en-US" sz="1100"/>
            <a:t>where </a:t>
          </a:r>
          <a:r>
            <a:rPr lang="en-US" sz="1100">
              <a:latin typeface="Symbol" pitchFamily="2" charset="2"/>
            </a:rPr>
            <a:t>a2</a:t>
          </a:r>
          <a:r>
            <a:rPr lang="en-US" sz="1100"/>
            <a:t> = </a:t>
          </a:r>
          <a:r>
            <a:rPr lang="en-US" sz="1100">
              <a:latin typeface="Symbol" pitchFamily="2" charset="2"/>
            </a:rPr>
            <a:t>r_</a:t>
          </a:r>
          <a:r>
            <a:rPr lang="en-US" sz="1100">
              <a:latin typeface="+mn-lt"/>
            </a:rPr>
            <a:t>asthenosphere</a:t>
          </a:r>
          <a:r>
            <a:rPr lang="en-US" sz="1100"/>
            <a:t>/</a:t>
          </a:r>
          <a:r>
            <a:rPr lang="en-US" sz="1100">
              <a:latin typeface="Symbol" pitchFamily="2" charset="2"/>
            </a:rPr>
            <a:t>(r_</a:t>
          </a:r>
          <a:r>
            <a:rPr lang="en-US" sz="1100"/>
            <a:t>mantle - </a:t>
          </a:r>
          <a:r>
            <a:rPr lang="en-US" sz="1100">
              <a:latin typeface="Symbol" pitchFamily="2" charset="2"/>
            </a:rPr>
            <a:t>r_</a:t>
          </a:r>
          <a:r>
            <a:rPr lang="en-US" sz="1100"/>
            <a:t>crust)</a:t>
          </a:r>
        </a:p>
        <a:p>
          <a:endParaRPr lang="en-US" sz="1100"/>
        </a:p>
        <a:p>
          <a:r>
            <a:rPr lang="en-US" sz="1100"/>
            <a:t>and </a:t>
          </a:r>
          <a:r>
            <a:rPr lang="en-US" sz="1100">
              <a:latin typeface="Symbol" pitchFamily="2" charset="2"/>
            </a:rPr>
            <a:t>b</a:t>
          </a:r>
          <a:r>
            <a:rPr lang="en-US" sz="1100"/>
            <a:t> = </a:t>
          </a:r>
          <a:r>
            <a:rPr lang="en-US" sz="1100">
              <a:latin typeface="Symbol" pitchFamily="2" charset="2"/>
            </a:rPr>
            <a:t>r_</a:t>
          </a:r>
          <a:r>
            <a:rPr lang="en-US" sz="1100"/>
            <a:t>asthenosphere/(</a:t>
          </a:r>
          <a:r>
            <a:rPr lang="en-US" sz="1100">
              <a:latin typeface="Symbol" pitchFamily="2" charset="2"/>
            </a:rPr>
            <a:t>r_</a:t>
          </a:r>
          <a:r>
            <a:rPr lang="en-US" sz="1100"/>
            <a:t>mantle - </a:t>
          </a:r>
          <a:r>
            <a:rPr lang="en-US" sz="1100">
              <a:latin typeface="Symbol" pitchFamily="2" charset="2"/>
            </a:rPr>
            <a:t>r_</a:t>
          </a:r>
          <a:r>
            <a:rPr lang="en-US" sz="1100"/>
            <a:t>asthenosphere)</a:t>
          </a:r>
        </a:p>
        <a:p>
          <a:endParaRPr lang="en-US" sz="1100"/>
        </a:p>
      </xdr:txBody>
    </xdr:sp>
    <xdr:clientData/>
  </xdr:oneCellAnchor>
  <xdr:oneCellAnchor>
    <xdr:from>
      <xdr:col>7</xdr:col>
      <xdr:colOff>0</xdr:colOff>
      <xdr:row>5</xdr:row>
      <xdr:rowOff>152400</xdr:rowOff>
    </xdr:from>
    <xdr:ext cx="3390900" cy="78867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0D49A9-DDE6-C24C-87E2-7B5536B46F46}"/>
            </a:ext>
          </a:extLst>
        </xdr:cNvPr>
        <xdr:cNvSpPr txBox="1"/>
      </xdr:nvSpPr>
      <xdr:spPr>
        <a:xfrm>
          <a:off x="5778500" y="1168400"/>
          <a:ext cx="3390900" cy="78867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Airy ice backstripping:</a:t>
          </a:r>
        </a:p>
        <a:p>
          <a:endParaRPr lang="en-US" sz="1100"/>
        </a:p>
        <a:p>
          <a:r>
            <a:rPr lang="en-US" sz="1100">
              <a:latin typeface="+mn-lt"/>
            </a:rPr>
            <a:t>H = H_bedrock + H_surface*(</a:t>
          </a:r>
          <a:r>
            <a:rPr lang="en-US" sz="1100">
              <a:latin typeface="Symbol" pitchFamily="2" charset="2"/>
            </a:rPr>
            <a:t>r_</a:t>
          </a:r>
          <a:r>
            <a:rPr lang="en-US" sz="1100">
              <a:latin typeface="+mn-lt"/>
            </a:rPr>
            <a:t>ice/</a:t>
          </a:r>
          <a:r>
            <a:rPr lang="en-US" sz="1100">
              <a:latin typeface="Symbol" pitchFamily="2" charset="2"/>
            </a:rPr>
            <a:t>r_</a:t>
          </a:r>
          <a:r>
            <a:rPr lang="en-US" sz="1100">
              <a:latin typeface="+mn-lt"/>
            </a:rPr>
            <a:t>asthenosphere)</a:t>
          </a:r>
        </a:p>
        <a:p>
          <a:endParaRPr lang="en-US" sz="1100"/>
        </a:p>
      </xdr:txBody>
    </xdr:sp>
    <xdr:clientData/>
  </xdr:oneCellAnchor>
  <xdr:oneCellAnchor>
    <xdr:from>
      <xdr:col>7</xdr:col>
      <xdr:colOff>12700</xdr:colOff>
      <xdr:row>1</xdr:row>
      <xdr:rowOff>101600</xdr:rowOff>
    </xdr:from>
    <xdr:ext cx="3390900" cy="60901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A03E126-1185-F046-838D-B4508B91364D}"/>
            </a:ext>
          </a:extLst>
        </xdr:cNvPr>
        <xdr:cNvSpPr txBox="1"/>
      </xdr:nvSpPr>
      <xdr:spPr>
        <a:xfrm>
          <a:off x="5791200" y="304800"/>
          <a:ext cx="3390900" cy="60901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Reference lithospheric structure for zero elevation:</a:t>
          </a:r>
        </a:p>
        <a:p>
          <a:endParaRPr lang="en-US" sz="1100"/>
        </a:p>
        <a:p>
          <a:r>
            <a:rPr lang="en-US" sz="1100"/>
            <a:t>H = 0 for refcrust</a:t>
          </a:r>
          <a:r>
            <a:rPr lang="en-US" sz="1100" baseline="0"/>
            <a:t> and remantle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DA82B-1C5A-B345-B8AC-AB6290463D63}">
  <dimension ref="A1:I44"/>
  <sheetViews>
    <sheetView workbookViewId="0">
      <selection activeCell="I15" sqref="I15:I16"/>
    </sheetView>
  </sheetViews>
  <sheetFormatPr baseColWidth="10" defaultRowHeight="16" x14ac:dyDescent="0.2"/>
  <sheetData>
    <row r="1" spans="1:9" x14ac:dyDescent="0.2">
      <c r="B1" s="2" t="s">
        <v>20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</row>
    <row r="3" spans="1:9" x14ac:dyDescent="0.2">
      <c r="B3" t="s">
        <v>12</v>
      </c>
      <c r="C3" t="s">
        <v>13</v>
      </c>
    </row>
    <row r="4" spans="1:9" x14ac:dyDescent="0.2">
      <c r="A4" t="s">
        <v>2</v>
      </c>
      <c r="B4">
        <f>B5-B6</f>
        <v>3.3</v>
      </c>
      <c r="C4">
        <f>C5-C6</f>
        <v>3.3</v>
      </c>
      <c r="D4" t="s">
        <v>7</v>
      </c>
      <c r="E4" t="s">
        <v>8</v>
      </c>
      <c r="F4" t="s">
        <v>9</v>
      </c>
    </row>
    <row r="5" spans="1:9" x14ac:dyDescent="0.2">
      <c r="A5" t="s">
        <v>3</v>
      </c>
      <c r="B5">
        <v>3.3</v>
      </c>
      <c r="C5">
        <v>3.3</v>
      </c>
      <c r="D5" t="e">
        <f>B$5/(B$6)</f>
        <v>#DIV/0!</v>
      </c>
      <c r="E5" t="e">
        <f>C$10/C$6</f>
        <v>#DIV/0!</v>
      </c>
      <c r="F5" t="e">
        <f>C$10/C$7</f>
        <v>#DIV/0!</v>
      </c>
    </row>
    <row r="6" spans="1:9" x14ac:dyDescent="0.2">
      <c r="A6" t="s">
        <v>10</v>
      </c>
      <c r="B6" s="1">
        <v>0</v>
      </c>
      <c r="C6" s="1">
        <v>0</v>
      </c>
    </row>
    <row r="7" spans="1:9" x14ac:dyDescent="0.2">
      <c r="A7" t="s">
        <v>11</v>
      </c>
      <c r="C7" s="1">
        <v>0</v>
      </c>
    </row>
    <row r="8" spans="1:9" x14ac:dyDescent="0.2">
      <c r="A8" t="s">
        <v>4</v>
      </c>
      <c r="B8" s="1">
        <v>30</v>
      </c>
      <c r="C8" s="1">
        <v>30</v>
      </c>
    </row>
    <row r="9" spans="1:9" x14ac:dyDescent="0.2">
      <c r="A9" t="s">
        <v>5</v>
      </c>
      <c r="C9">
        <v>100</v>
      </c>
    </row>
    <row r="10" spans="1:9" x14ac:dyDescent="0.2">
      <c r="A10" t="s">
        <v>6</v>
      </c>
      <c r="C10">
        <v>3.25</v>
      </c>
    </row>
    <row r="15" spans="1:9" x14ac:dyDescent="0.2">
      <c r="A15" t="s">
        <v>21</v>
      </c>
      <c r="B15" t="s">
        <v>22</v>
      </c>
      <c r="C15" t="s">
        <v>25</v>
      </c>
      <c r="D15" t="s">
        <v>26</v>
      </c>
      <c r="F15" t="s">
        <v>0</v>
      </c>
      <c r="G15" t="s">
        <v>1</v>
      </c>
      <c r="I15" t="s">
        <v>27</v>
      </c>
    </row>
    <row r="16" spans="1:9" x14ac:dyDescent="0.2">
      <c r="A16">
        <v>48.4236</v>
      </c>
      <c r="B16">
        <v>-19.409800000000001</v>
      </c>
      <c r="C16">
        <v>26.748699999999999</v>
      </c>
      <c r="D16">
        <v>33.1648</v>
      </c>
      <c r="F16" t="e">
        <f>1000*(C16-B$8)/D$5</f>
        <v>#DIV/0!</v>
      </c>
      <c r="G16" t="e">
        <f>1000*(((C16-C$8)/E$5) - ((D16-C$9)/F$5))</f>
        <v>#DIV/0!</v>
      </c>
      <c r="I16" t="e">
        <f>(G16-B16)*C$5/1000</f>
        <v>#DIV/0!</v>
      </c>
    </row>
    <row r="17" spans="1:7" x14ac:dyDescent="0.2">
      <c r="A17">
        <v>99.415700000000001</v>
      </c>
      <c r="B17">
        <v>223.89699999999999</v>
      </c>
      <c r="C17">
        <v>34.777099999999997</v>
      </c>
      <c r="D17">
        <v>29.654399999999999</v>
      </c>
      <c r="F17" t="e">
        <f t="shared" ref="F17:F44" si="0">1000*(C17-B$8)/D$5</f>
        <v>#DIV/0!</v>
      </c>
      <c r="G17" t="e">
        <f t="shared" ref="G17:G44" si="1">1000*(((C17-C$8)/E$5) - ((D17-C$9)/F$5))</f>
        <v>#DIV/0!</v>
      </c>
    </row>
    <row r="18" spans="1:7" x14ac:dyDescent="0.2">
      <c r="A18">
        <v>175.01300000000001</v>
      </c>
      <c r="B18">
        <v>1072.1300000000001</v>
      </c>
      <c r="C18">
        <v>33.9955</v>
      </c>
      <c r="D18">
        <v>34.093800000000002</v>
      </c>
      <c r="F18" t="e">
        <f t="shared" si="0"/>
        <v>#DIV/0!</v>
      </c>
      <c r="G18" t="e">
        <f t="shared" si="1"/>
        <v>#DIV/0!</v>
      </c>
    </row>
    <row r="19" spans="1:7" x14ac:dyDescent="0.2">
      <c r="A19">
        <v>225.53399999999999</v>
      </c>
      <c r="B19">
        <v>1701.79</v>
      </c>
      <c r="C19">
        <v>35.2346</v>
      </c>
      <c r="D19">
        <v>34.933</v>
      </c>
      <c r="F19" t="e">
        <f t="shared" si="0"/>
        <v>#DIV/0!</v>
      </c>
      <c r="G19" t="e">
        <f t="shared" si="1"/>
        <v>#DIV/0!</v>
      </c>
    </row>
    <row r="20" spans="1:7" x14ac:dyDescent="0.2">
      <c r="A20">
        <v>350.01</v>
      </c>
      <c r="B20">
        <v>1267.51</v>
      </c>
      <c r="C20">
        <v>37.520200000000003</v>
      </c>
      <c r="D20">
        <v>37.413400000000003</v>
      </c>
      <c r="F20" t="e">
        <f t="shared" si="0"/>
        <v>#DIV/0!</v>
      </c>
      <c r="G20" t="e">
        <f t="shared" si="1"/>
        <v>#DIV/0!</v>
      </c>
    </row>
    <row r="21" spans="1:7" x14ac:dyDescent="0.2">
      <c r="A21">
        <v>400.625</v>
      </c>
      <c r="B21">
        <v>1149.97</v>
      </c>
      <c r="C21">
        <v>35.935200000000002</v>
      </c>
      <c r="D21">
        <v>38.898400000000002</v>
      </c>
      <c r="F21" t="e">
        <f t="shared" si="0"/>
        <v>#DIV/0!</v>
      </c>
      <c r="G21" t="e">
        <f t="shared" si="1"/>
        <v>#DIV/0!</v>
      </c>
    </row>
    <row r="22" spans="1:7" x14ac:dyDescent="0.2">
      <c r="A22">
        <v>522.80399999999997</v>
      </c>
      <c r="B22">
        <v>798.82399999999996</v>
      </c>
      <c r="C22">
        <v>36.9161</v>
      </c>
      <c r="D22">
        <v>70.5899</v>
      </c>
      <c r="F22" t="e">
        <f t="shared" si="0"/>
        <v>#DIV/0!</v>
      </c>
      <c r="G22" t="e">
        <f t="shared" si="1"/>
        <v>#DIV/0!</v>
      </c>
    </row>
    <row r="23" spans="1:7" x14ac:dyDescent="0.2">
      <c r="A23">
        <v>573.41899999999998</v>
      </c>
      <c r="B23">
        <v>795.94600000000003</v>
      </c>
      <c r="C23">
        <v>36.707999999999998</v>
      </c>
      <c r="D23">
        <v>81.515000000000001</v>
      </c>
      <c r="F23" t="e">
        <f t="shared" si="0"/>
        <v>#DIV/0!</v>
      </c>
      <c r="G23" t="e">
        <f t="shared" si="1"/>
        <v>#DIV/0!</v>
      </c>
    </row>
    <row r="24" spans="1:7" x14ac:dyDescent="0.2">
      <c r="A24">
        <v>693.11900000000003</v>
      </c>
      <c r="B24">
        <v>1133.25</v>
      </c>
      <c r="C24">
        <v>39.446800000000003</v>
      </c>
      <c r="D24">
        <v>140.28100000000001</v>
      </c>
      <c r="F24" t="e">
        <f t="shared" si="0"/>
        <v>#DIV/0!</v>
      </c>
      <c r="G24" t="e">
        <f t="shared" si="1"/>
        <v>#DIV/0!</v>
      </c>
    </row>
    <row r="25" spans="1:7" x14ac:dyDescent="0.2">
      <c r="A25">
        <v>743.63599999999997</v>
      </c>
      <c r="B25">
        <v>909.81600000000003</v>
      </c>
      <c r="C25">
        <v>41.032899999999998</v>
      </c>
      <c r="D25">
        <v>153.07300000000001</v>
      </c>
      <c r="F25" t="e">
        <f t="shared" si="0"/>
        <v>#DIV/0!</v>
      </c>
      <c r="G25" t="e">
        <f t="shared" si="1"/>
        <v>#DIV/0!</v>
      </c>
    </row>
    <row r="26" spans="1:7" x14ac:dyDescent="0.2">
      <c r="A26">
        <v>794.70600000000002</v>
      </c>
      <c r="B26">
        <v>719.226</v>
      </c>
      <c r="C26">
        <v>42.632800000000003</v>
      </c>
      <c r="D26">
        <v>165.398</v>
      </c>
      <c r="F26" t="e">
        <f t="shared" si="0"/>
        <v>#DIV/0!</v>
      </c>
      <c r="G26" t="e">
        <f t="shared" si="1"/>
        <v>#DIV/0!</v>
      </c>
    </row>
    <row r="27" spans="1:7" x14ac:dyDescent="0.2">
      <c r="A27">
        <v>860.67399999999998</v>
      </c>
      <c r="B27">
        <v>623.29300000000001</v>
      </c>
      <c r="C27">
        <v>40.425400000000003</v>
      </c>
      <c r="D27">
        <v>170.18199999999999</v>
      </c>
      <c r="F27" t="e">
        <f t="shared" si="0"/>
        <v>#DIV/0!</v>
      </c>
      <c r="G27" t="e">
        <f t="shared" si="1"/>
        <v>#DIV/0!</v>
      </c>
    </row>
    <row r="28" spans="1:7" x14ac:dyDescent="0.2">
      <c r="A28">
        <v>910.99400000000003</v>
      </c>
      <c r="B28">
        <v>586.81899999999996</v>
      </c>
      <c r="C28">
        <v>41.052199999999999</v>
      </c>
      <c r="D28">
        <v>176.90899999999999</v>
      </c>
      <c r="F28" t="e">
        <f t="shared" si="0"/>
        <v>#DIV/0!</v>
      </c>
      <c r="G28" t="e">
        <f t="shared" si="1"/>
        <v>#DIV/0!</v>
      </c>
    </row>
    <row r="29" spans="1:7" x14ac:dyDescent="0.2">
      <c r="A29">
        <v>961.83600000000001</v>
      </c>
      <c r="B29">
        <v>618.28</v>
      </c>
      <c r="C29">
        <v>41.654200000000003</v>
      </c>
      <c r="D29">
        <v>183.328</v>
      </c>
      <c r="F29" t="e">
        <f t="shared" si="0"/>
        <v>#DIV/0!</v>
      </c>
      <c r="G29" t="e">
        <f t="shared" si="1"/>
        <v>#DIV/0!</v>
      </c>
    </row>
    <row r="30" spans="1:7" x14ac:dyDescent="0.2">
      <c r="A30">
        <v>1075.21</v>
      </c>
      <c r="B30">
        <v>725.25800000000004</v>
      </c>
      <c r="C30">
        <v>40.957500000000003</v>
      </c>
      <c r="D30">
        <v>188.74</v>
      </c>
      <c r="F30" t="e">
        <f t="shared" si="0"/>
        <v>#DIV/0!</v>
      </c>
      <c r="G30" t="e">
        <f t="shared" si="1"/>
        <v>#DIV/0!</v>
      </c>
    </row>
    <row r="31" spans="1:7" x14ac:dyDescent="0.2">
      <c r="A31">
        <v>1125.72</v>
      </c>
      <c r="B31">
        <v>521.61400000000003</v>
      </c>
      <c r="C31">
        <v>40.976999999999997</v>
      </c>
      <c r="D31">
        <v>191.80600000000001</v>
      </c>
      <c r="F31" t="e">
        <f t="shared" si="0"/>
        <v>#DIV/0!</v>
      </c>
      <c r="G31" t="e">
        <f t="shared" si="1"/>
        <v>#DIV/0!</v>
      </c>
    </row>
    <row r="32" spans="1:7" x14ac:dyDescent="0.2">
      <c r="A32">
        <v>1176.72</v>
      </c>
      <c r="B32">
        <v>612.23199999999997</v>
      </c>
      <c r="C32">
        <v>40.9758</v>
      </c>
      <c r="D32">
        <v>193.42</v>
      </c>
      <c r="F32" t="e">
        <f t="shared" si="0"/>
        <v>#DIV/0!</v>
      </c>
      <c r="G32" t="e">
        <f t="shared" si="1"/>
        <v>#DIV/0!</v>
      </c>
    </row>
    <row r="33" spans="1:7" x14ac:dyDescent="0.2">
      <c r="A33">
        <v>1286.0899999999999</v>
      </c>
      <c r="B33">
        <v>594.99400000000003</v>
      </c>
      <c r="C33">
        <v>41</v>
      </c>
      <c r="D33">
        <v>191.542</v>
      </c>
      <c r="F33" t="e">
        <f t="shared" si="0"/>
        <v>#DIV/0!</v>
      </c>
      <c r="G33" t="e">
        <f t="shared" si="1"/>
        <v>#DIV/0!</v>
      </c>
    </row>
    <row r="34" spans="1:7" x14ac:dyDescent="0.2">
      <c r="A34">
        <v>1336.62</v>
      </c>
      <c r="B34">
        <v>468.678</v>
      </c>
      <c r="C34">
        <v>40.999400000000001</v>
      </c>
      <c r="D34">
        <v>191.81299999999999</v>
      </c>
      <c r="F34" t="e">
        <f t="shared" si="0"/>
        <v>#DIV/0!</v>
      </c>
      <c r="G34" t="e">
        <f t="shared" si="1"/>
        <v>#DIV/0!</v>
      </c>
    </row>
    <row r="35" spans="1:7" x14ac:dyDescent="0.2">
      <c r="A35">
        <v>1387.6</v>
      </c>
      <c r="B35">
        <v>289.07</v>
      </c>
      <c r="C35">
        <v>40.998800000000003</v>
      </c>
      <c r="D35">
        <v>192.053</v>
      </c>
      <c r="F35" t="e">
        <f t="shared" si="0"/>
        <v>#DIV/0!</v>
      </c>
      <c r="G35" t="e">
        <f t="shared" si="1"/>
        <v>#DIV/0!</v>
      </c>
    </row>
    <row r="36" spans="1:7" x14ac:dyDescent="0.2">
      <c r="A36">
        <v>1492.62</v>
      </c>
      <c r="B36">
        <v>225.83099999999999</v>
      </c>
      <c r="C36">
        <v>40.910600000000002</v>
      </c>
      <c r="D36">
        <v>194.04300000000001</v>
      </c>
      <c r="F36" t="e">
        <f t="shared" si="0"/>
        <v>#DIV/0!</v>
      </c>
      <c r="G36" t="e">
        <f t="shared" si="1"/>
        <v>#DIV/0!</v>
      </c>
    </row>
    <row r="37" spans="1:7" x14ac:dyDescent="0.2">
      <c r="A37">
        <v>1543</v>
      </c>
      <c r="B37">
        <v>273.70499999999998</v>
      </c>
      <c r="C37">
        <v>40.8767</v>
      </c>
      <c r="D37">
        <v>196.88300000000001</v>
      </c>
      <c r="F37" t="e">
        <f t="shared" si="0"/>
        <v>#DIV/0!</v>
      </c>
      <c r="G37" t="e">
        <f t="shared" si="1"/>
        <v>#DIV/0!</v>
      </c>
    </row>
    <row r="38" spans="1:7" x14ac:dyDescent="0.2">
      <c r="A38">
        <v>1593.78</v>
      </c>
      <c r="B38">
        <v>332.74299999999999</v>
      </c>
      <c r="C38">
        <v>40.1736</v>
      </c>
      <c r="D38">
        <v>199.75800000000001</v>
      </c>
      <c r="F38" t="e">
        <f t="shared" si="0"/>
        <v>#DIV/0!</v>
      </c>
      <c r="G38" t="e">
        <f t="shared" si="1"/>
        <v>#DIV/0!</v>
      </c>
    </row>
    <row r="39" spans="1:7" x14ac:dyDescent="0.2">
      <c r="A39">
        <v>1644.95</v>
      </c>
      <c r="B39">
        <v>395.84199999999998</v>
      </c>
      <c r="C39">
        <v>39.438899999999997</v>
      </c>
      <c r="D39">
        <v>202.607</v>
      </c>
      <c r="F39" t="e">
        <f t="shared" si="0"/>
        <v>#DIV/0!</v>
      </c>
      <c r="G39" t="e">
        <f t="shared" si="1"/>
        <v>#DIV/0!</v>
      </c>
    </row>
    <row r="40" spans="1:7" x14ac:dyDescent="0.2">
      <c r="A40">
        <v>1744.18</v>
      </c>
      <c r="B40">
        <v>437.14100000000002</v>
      </c>
      <c r="C40">
        <v>37.890500000000003</v>
      </c>
      <c r="D40">
        <v>203.54499999999999</v>
      </c>
      <c r="F40" t="e">
        <f t="shared" si="0"/>
        <v>#DIV/0!</v>
      </c>
      <c r="G40" t="e">
        <f t="shared" si="1"/>
        <v>#DIV/0!</v>
      </c>
    </row>
    <row r="41" spans="1:7" x14ac:dyDescent="0.2">
      <c r="A41">
        <v>1794.59</v>
      </c>
      <c r="B41">
        <v>430.779</v>
      </c>
      <c r="C41">
        <v>37.528399999999998</v>
      </c>
      <c r="D41">
        <v>205.452</v>
      </c>
      <c r="F41" t="e">
        <f t="shared" si="0"/>
        <v>#DIV/0!</v>
      </c>
      <c r="G41" t="e">
        <f t="shared" si="1"/>
        <v>#DIV/0!</v>
      </c>
    </row>
    <row r="42" spans="1:7" x14ac:dyDescent="0.2">
      <c r="A42">
        <v>1845.34</v>
      </c>
      <c r="B42">
        <v>432.14600000000002</v>
      </c>
      <c r="C42">
        <v>37.750100000000003</v>
      </c>
      <c r="D42">
        <v>205.803</v>
      </c>
      <c r="F42" t="e">
        <f t="shared" si="0"/>
        <v>#DIV/0!</v>
      </c>
      <c r="G42" t="e">
        <f t="shared" si="1"/>
        <v>#DIV/0!</v>
      </c>
    </row>
    <row r="43" spans="1:7" x14ac:dyDescent="0.2">
      <c r="A43">
        <v>1896.43</v>
      </c>
      <c r="B43">
        <v>378.96699999999998</v>
      </c>
      <c r="C43">
        <v>38.060499999999998</v>
      </c>
      <c r="D43">
        <v>206.03399999999999</v>
      </c>
      <c r="F43" t="e">
        <f t="shared" si="0"/>
        <v>#DIV/0!</v>
      </c>
      <c r="G43" t="e">
        <f t="shared" si="1"/>
        <v>#DIV/0!</v>
      </c>
    </row>
    <row r="44" spans="1:7" x14ac:dyDescent="0.2">
      <c r="A44">
        <v>1989.36</v>
      </c>
      <c r="B44">
        <v>332.548</v>
      </c>
      <c r="C44">
        <v>37.1252</v>
      </c>
      <c r="D44">
        <v>203.04400000000001</v>
      </c>
      <c r="F44" t="e">
        <f t="shared" si="0"/>
        <v>#DIV/0!</v>
      </c>
      <c r="G44" t="e">
        <f t="shared" si="1"/>
        <v>#DIV/0!</v>
      </c>
    </row>
  </sheetData>
  <sortState xmlns:xlrd2="http://schemas.microsoft.com/office/spreadsheetml/2017/richdata2" ref="A16:G44">
    <sortCondition ref="A16:A44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D374-D456-3845-B62E-605D21805A02}">
  <dimension ref="A1:I67"/>
  <sheetViews>
    <sheetView topLeftCell="A8" workbookViewId="0">
      <selection activeCell="I15" sqref="I15:I16"/>
    </sheetView>
  </sheetViews>
  <sheetFormatPr baseColWidth="10" defaultRowHeight="16" x14ac:dyDescent="0.2"/>
  <sheetData>
    <row r="1" spans="1:9" x14ac:dyDescent="0.2">
      <c r="B1" s="2" t="s">
        <v>20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</row>
    <row r="3" spans="1:9" x14ac:dyDescent="0.2">
      <c r="B3" t="s">
        <v>12</v>
      </c>
      <c r="C3" t="s">
        <v>13</v>
      </c>
    </row>
    <row r="4" spans="1:9" x14ac:dyDescent="0.2">
      <c r="A4" t="s">
        <v>2</v>
      </c>
      <c r="B4">
        <f>B5-B6</f>
        <v>3.3</v>
      </c>
      <c r="C4">
        <f>C5-C6</f>
        <v>3.3</v>
      </c>
      <c r="D4" t="s">
        <v>7</v>
      </c>
      <c r="E4" t="s">
        <v>8</v>
      </c>
      <c r="F4" t="s">
        <v>9</v>
      </c>
    </row>
    <row r="5" spans="1:9" x14ac:dyDescent="0.2">
      <c r="A5" t="s">
        <v>3</v>
      </c>
      <c r="B5">
        <v>3.3</v>
      </c>
      <c r="C5">
        <v>3.3</v>
      </c>
      <c r="D5" t="e">
        <f>B$5/(B$6)</f>
        <v>#DIV/0!</v>
      </c>
      <c r="E5" t="e">
        <f>C$10/C$6</f>
        <v>#DIV/0!</v>
      </c>
      <c r="F5" t="e">
        <f>C$10/C$7</f>
        <v>#DIV/0!</v>
      </c>
    </row>
    <row r="6" spans="1:9" x14ac:dyDescent="0.2">
      <c r="A6" t="s">
        <v>10</v>
      </c>
      <c r="B6" s="1">
        <v>0</v>
      </c>
      <c r="C6" s="1">
        <v>0</v>
      </c>
    </row>
    <row r="7" spans="1:9" x14ac:dyDescent="0.2">
      <c r="A7" t="s">
        <v>11</v>
      </c>
      <c r="C7" s="1">
        <v>0</v>
      </c>
    </row>
    <row r="8" spans="1:9" x14ac:dyDescent="0.2">
      <c r="A8" t="s">
        <v>4</v>
      </c>
      <c r="B8" s="1">
        <v>30</v>
      </c>
      <c r="C8" s="1">
        <v>30</v>
      </c>
    </row>
    <row r="9" spans="1:9" x14ac:dyDescent="0.2">
      <c r="A9" t="s">
        <v>5</v>
      </c>
      <c r="C9">
        <v>100</v>
      </c>
    </row>
    <row r="10" spans="1:9" x14ac:dyDescent="0.2">
      <c r="A10" t="s">
        <v>6</v>
      </c>
      <c r="C10">
        <v>3.25</v>
      </c>
    </row>
    <row r="15" spans="1:9" x14ac:dyDescent="0.2">
      <c r="A15" t="s">
        <v>21</v>
      </c>
      <c r="B15" t="s">
        <v>22</v>
      </c>
      <c r="C15" t="s">
        <v>25</v>
      </c>
      <c r="D15" t="s">
        <v>26</v>
      </c>
      <c r="F15" t="s">
        <v>0</v>
      </c>
      <c r="G15" t="s">
        <v>1</v>
      </c>
      <c r="I15" t="s">
        <v>27</v>
      </c>
    </row>
    <row r="16" spans="1:9" x14ac:dyDescent="0.2">
      <c r="A16">
        <v>46.090699999999998</v>
      </c>
      <c r="B16">
        <v>9.6004100000000001</v>
      </c>
      <c r="C16">
        <v>29.930800000000001</v>
      </c>
      <c r="D16">
        <v>118.26300000000001</v>
      </c>
      <c r="F16" t="e">
        <f>1000*(C16-B$8)/D$5</f>
        <v>#DIV/0!</v>
      </c>
      <c r="G16" t="e">
        <f>1000*(((C16-C$8)/E$5) - ((D16-C$9)/F$5))</f>
        <v>#DIV/0!</v>
      </c>
      <c r="I16" t="e">
        <f>(G16-B16)*C$5/1000</f>
        <v>#DIV/0!</v>
      </c>
    </row>
    <row r="17" spans="1:7" x14ac:dyDescent="0.2">
      <c r="A17">
        <v>165.827</v>
      </c>
      <c r="B17">
        <v>99.652000000000001</v>
      </c>
      <c r="C17">
        <v>32.260800000000003</v>
      </c>
      <c r="D17">
        <v>133.67400000000001</v>
      </c>
      <c r="F17" t="e">
        <f t="shared" ref="F17:F67" si="0">1000*(C17-B$8)/D$5</f>
        <v>#DIV/0!</v>
      </c>
      <c r="G17" t="e">
        <f t="shared" ref="G17:G67" si="1">1000*(((C17-C$8)/E$5) - ((D17-C$9)/F$5))</f>
        <v>#DIV/0!</v>
      </c>
    </row>
    <row r="18" spans="1:7" x14ac:dyDescent="0.2">
      <c r="A18">
        <v>231.28800000000001</v>
      </c>
      <c r="B18">
        <v>87.122100000000003</v>
      </c>
      <c r="C18">
        <v>32.667000000000002</v>
      </c>
      <c r="D18">
        <v>126.651</v>
      </c>
      <c r="F18" t="e">
        <f t="shared" si="0"/>
        <v>#DIV/0!</v>
      </c>
      <c r="G18" t="e">
        <f t="shared" si="1"/>
        <v>#DIV/0!</v>
      </c>
    </row>
    <row r="19" spans="1:7" x14ac:dyDescent="0.2">
      <c r="A19">
        <v>297.20299999999997</v>
      </c>
      <c r="B19">
        <v>160.464</v>
      </c>
      <c r="C19">
        <v>32.990299999999998</v>
      </c>
      <c r="D19">
        <v>118.678</v>
      </c>
      <c r="F19" t="e">
        <f t="shared" si="0"/>
        <v>#DIV/0!</v>
      </c>
      <c r="G19" t="e">
        <f t="shared" si="1"/>
        <v>#DIV/0!</v>
      </c>
    </row>
    <row r="20" spans="1:7" x14ac:dyDescent="0.2">
      <c r="A20">
        <v>413.20499999999998</v>
      </c>
      <c r="B20">
        <v>98.521000000000001</v>
      </c>
      <c r="C20">
        <v>33.453899999999997</v>
      </c>
      <c r="D20">
        <v>120.045</v>
      </c>
      <c r="F20" t="e">
        <f t="shared" si="0"/>
        <v>#DIV/0!</v>
      </c>
      <c r="G20" t="e">
        <f t="shared" si="1"/>
        <v>#DIV/0!</v>
      </c>
    </row>
    <row r="21" spans="1:7" x14ac:dyDescent="0.2">
      <c r="A21">
        <v>478.69499999999999</v>
      </c>
      <c r="B21">
        <v>117.283</v>
      </c>
      <c r="C21">
        <v>33.302599999999998</v>
      </c>
      <c r="D21">
        <v>101.161</v>
      </c>
      <c r="F21" t="e">
        <f t="shared" si="0"/>
        <v>#DIV/0!</v>
      </c>
      <c r="G21" t="e">
        <f t="shared" si="1"/>
        <v>#DIV/0!</v>
      </c>
    </row>
    <row r="22" spans="1:7" x14ac:dyDescent="0.2">
      <c r="A22">
        <v>544.60299999999995</v>
      </c>
      <c r="B22">
        <v>150.13900000000001</v>
      </c>
      <c r="C22">
        <v>32.851799999999997</v>
      </c>
      <c r="D22">
        <v>86.388999999999996</v>
      </c>
      <c r="F22" t="e">
        <f t="shared" si="0"/>
        <v>#DIV/0!</v>
      </c>
      <c r="G22" t="e">
        <f t="shared" si="1"/>
        <v>#DIV/0!</v>
      </c>
    </row>
    <row r="23" spans="1:7" x14ac:dyDescent="0.2">
      <c r="A23">
        <v>656.58100000000002</v>
      </c>
      <c r="B23">
        <v>309.25</v>
      </c>
      <c r="C23">
        <v>32.229799999999997</v>
      </c>
      <c r="D23">
        <v>61.861600000000003</v>
      </c>
      <c r="F23" t="e">
        <f t="shared" si="0"/>
        <v>#DIV/0!</v>
      </c>
      <c r="G23" t="e">
        <f t="shared" si="1"/>
        <v>#DIV/0!</v>
      </c>
    </row>
    <row r="24" spans="1:7" x14ac:dyDescent="0.2">
      <c r="A24">
        <v>721.94600000000003</v>
      </c>
      <c r="B24">
        <v>423.31</v>
      </c>
      <c r="C24">
        <v>31.384</v>
      </c>
      <c r="D24">
        <v>55.869599999999998</v>
      </c>
      <c r="F24" t="e">
        <f t="shared" si="0"/>
        <v>#DIV/0!</v>
      </c>
      <c r="G24" t="e">
        <f t="shared" si="1"/>
        <v>#DIV/0!</v>
      </c>
    </row>
    <row r="25" spans="1:7" x14ac:dyDescent="0.2">
      <c r="A25">
        <v>787.69100000000003</v>
      </c>
      <c r="B25">
        <v>343.26499999999999</v>
      </c>
      <c r="C25">
        <v>30.522600000000001</v>
      </c>
      <c r="D25">
        <v>50.314500000000002</v>
      </c>
      <c r="F25" t="e">
        <f t="shared" si="0"/>
        <v>#DIV/0!</v>
      </c>
      <c r="G25" t="e">
        <f t="shared" si="1"/>
        <v>#DIV/0!</v>
      </c>
    </row>
    <row r="26" spans="1:7" x14ac:dyDescent="0.2">
      <c r="A26">
        <v>853.80600000000004</v>
      </c>
      <c r="B26">
        <v>256.90499999999997</v>
      </c>
      <c r="C26">
        <v>29.595400000000001</v>
      </c>
      <c r="D26">
        <v>49.979199999999999</v>
      </c>
      <c r="F26" t="e">
        <f t="shared" si="0"/>
        <v>#DIV/0!</v>
      </c>
      <c r="G26" t="e">
        <f t="shared" si="1"/>
        <v>#DIV/0!</v>
      </c>
    </row>
    <row r="27" spans="1:7" x14ac:dyDescent="0.2">
      <c r="A27">
        <v>960.44500000000005</v>
      </c>
      <c r="B27">
        <v>324.55</v>
      </c>
      <c r="C27">
        <v>29.6814</v>
      </c>
      <c r="D27">
        <v>53.4741</v>
      </c>
      <c r="F27" t="e">
        <f t="shared" si="0"/>
        <v>#DIV/0!</v>
      </c>
      <c r="G27" t="e">
        <f t="shared" si="1"/>
        <v>#DIV/0!</v>
      </c>
    </row>
    <row r="28" spans="1:7" x14ac:dyDescent="0.2">
      <c r="A28">
        <v>1025.8699999999999</v>
      </c>
      <c r="B28">
        <v>319.80500000000001</v>
      </c>
      <c r="C28">
        <v>30.0334</v>
      </c>
      <c r="D28">
        <v>62.074100000000001</v>
      </c>
      <c r="F28" t="e">
        <f t="shared" si="0"/>
        <v>#DIV/0!</v>
      </c>
      <c r="G28" t="e">
        <f t="shared" si="1"/>
        <v>#DIV/0!</v>
      </c>
    </row>
    <row r="29" spans="1:7" x14ac:dyDescent="0.2">
      <c r="A29">
        <v>1091.6199999999999</v>
      </c>
      <c r="B29">
        <v>267.26100000000002</v>
      </c>
      <c r="C29">
        <v>30.434000000000001</v>
      </c>
      <c r="D29">
        <v>70.641000000000005</v>
      </c>
      <c r="F29" t="e">
        <f t="shared" si="0"/>
        <v>#DIV/0!</v>
      </c>
      <c r="G29" t="e">
        <f t="shared" si="1"/>
        <v>#DIV/0!</v>
      </c>
    </row>
    <row r="30" spans="1:7" x14ac:dyDescent="0.2">
      <c r="A30">
        <v>1157.69</v>
      </c>
      <c r="B30">
        <v>243.39099999999999</v>
      </c>
      <c r="C30">
        <v>30.805800000000001</v>
      </c>
      <c r="D30">
        <v>72.525000000000006</v>
      </c>
      <c r="F30" t="e">
        <f t="shared" si="0"/>
        <v>#DIV/0!</v>
      </c>
      <c r="G30" t="e">
        <f t="shared" si="1"/>
        <v>#DIV/0!</v>
      </c>
    </row>
    <row r="31" spans="1:7" x14ac:dyDescent="0.2">
      <c r="A31">
        <v>1258.54</v>
      </c>
      <c r="B31">
        <v>76.204099999999997</v>
      </c>
      <c r="C31">
        <v>31.903199999999998</v>
      </c>
      <c r="D31">
        <v>86.244600000000005</v>
      </c>
      <c r="F31" t="e">
        <f t="shared" si="0"/>
        <v>#DIV/0!</v>
      </c>
      <c r="G31" t="e">
        <f t="shared" si="1"/>
        <v>#DIV/0!</v>
      </c>
    </row>
    <row r="32" spans="1:7" x14ac:dyDescent="0.2">
      <c r="A32">
        <v>1323.77</v>
      </c>
      <c r="B32">
        <v>55.411900000000003</v>
      </c>
      <c r="C32">
        <v>32.278500000000001</v>
      </c>
      <c r="D32">
        <v>87.920500000000004</v>
      </c>
      <c r="F32" t="e">
        <f t="shared" si="0"/>
        <v>#DIV/0!</v>
      </c>
      <c r="G32" t="e">
        <f t="shared" si="1"/>
        <v>#DIV/0!</v>
      </c>
    </row>
    <row r="33" spans="1:7" x14ac:dyDescent="0.2">
      <c r="A33">
        <v>1389.28</v>
      </c>
      <c r="B33">
        <v>68.488799999999998</v>
      </c>
      <c r="C33">
        <v>32.684699999999999</v>
      </c>
      <c r="D33">
        <v>90.002499999999998</v>
      </c>
      <c r="F33" t="e">
        <f t="shared" si="0"/>
        <v>#DIV/0!</v>
      </c>
      <c r="G33" t="e">
        <f t="shared" si="1"/>
        <v>#DIV/0!</v>
      </c>
    </row>
    <row r="34" spans="1:7" x14ac:dyDescent="0.2">
      <c r="A34">
        <v>1455.06</v>
      </c>
      <c r="B34">
        <v>62.5931</v>
      </c>
      <c r="C34">
        <v>33.745800000000003</v>
      </c>
      <c r="D34">
        <v>98.430300000000003</v>
      </c>
      <c r="F34" t="e">
        <f t="shared" si="0"/>
        <v>#DIV/0!</v>
      </c>
      <c r="G34" t="e">
        <f t="shared" si="1"/>
        <v>#DIV/0!</v>
      </c>
    </row>
    <row r="35" spans="1:7" x14ac:dyDescent="0.2">
      <c r="A35">
        <v>1521.09</v>
      </c>
      <c r="B35">
        <v>87.416600000000003</v>
      </c>
      <c r="C35">
        <v>34.893700000000003</v>
      </c>
      <c r="D35">
        <v>107.34</v>
      </c>
      <c r="F35" t="e">
        <f t="shared" si="0"/>
        <v>#DIV/0!</v>
      </c>
      <c r="G35" t="e">
        <f t="shared" si="1"/>
        <v>#DIV/0!</v>
      </c>
    </row>
    <row r="36" spans="1:7" x14ac:dyDescent="0.2">
      <c r="A36">
        <v>1679.49</v>
      </c>
      <c r="B36">
        <v>82.991799999999998</v>
      </c>
      <c r="C36">
        <v>41.377899999999997</v>
      </c>
      <c r="D36">
        <v>170.31200000000001</v>
      </c>
      <c r="F36" t="e">
        <f t="shared" si="0"/>
        <v>#DIV/0!</v>
      </c>
      <c r="G36" t="e">
        <f t="shared" si="1"/>
        <v>#DIV/0!</v>
      </c>
    </row>
    <row r="37" spans="1:7" x14ac:dyDescent="0.2">
      <c r="A37">
        <v>1744.72</v>
      </c>
      <c r="B37">
        <v>132.399</v>
      </c>
      <c r="C37">
        <v>42.499400000000001</v>
      </c>
      <c r="D37">
        <v>184.00200000000001</v>
      </c>
      <c r="F37" t="e">
        <f t="shared" si="0"/>
        <v>#DIV/0!</v>
      </c>
      <c r="G37" t="e">
        <f t="shared" si="1"/>
        <v>#DIV/0!</v>
      </c>
    </row>
    <row r="38" spans="1:7" x14ac:dyDescent="0.2">
      <c r="A38">
        <v>1810.14</v>
      </c>
      <c r="B38">
        <v>119.68</v>
      </c>
      <c r="C38">
        <v>43.512599999999999</v>
      </c>
      <c r="D38">
        <v>197.53899999999999</v>
      </c>
      <c r="F38" t="e">
        <f t="shared" si="0"/>
        <v>#DIV/0!</v>
      </c>
      <c r="G38" t="e">
        <f t="shared" si="1"/>
        <v>#DIV/0!</v>
      </c>
    </row>
    <row r="39" spans="1:7" x14ac:dyDescent="0.2">
      <c r="A39">
        <v>1875.76</v>
      </c>
      <c r="B39">
        <v>131.82499999999999</v>
      </c>
      <c r="C39">
        <v>43.780200000000001</v>
      </c>
      <c r="D39">
        <v>206.85499999999999</v>
      </c>
      <c r="F39" t="e">
        <f t="shared" si="0"/>
        <v>#DIV/0!</v>
      </c>
      <c r="G39" t="e">
        <f t="shared" si="1"/>
        <v>#DIV/0!</v>
      </c>
    </row>
    <row r="40" spans="1:7" x14ac:dyDescent="0.2">
      <c r="A40">
        <v>1941.55</v>
      </c>
      <c r="B40">
        <v>146.352</v>
      </c>
      <c r="C40">
        <v>44.098700000000001</v>
      </c>
      <c r="D40">
        <v>216.136</v>
      </c>
      <c r="F40" t="e">
        <f t="shared" si="0"/>
        <v>#DIV/0!</v>
      </c>
      <c r="G40" t="e">
        <f t="shared" si="1"/>
        <v>#DIV/0!</v>
      </c>
    </row>
    <row r="41" spans="1:7" x14ac:dyDescent="0.2">
      <c r="A41">
        <v>2007.51</v>
      </c>
      <c r="B41">
        <v>171.00700000000001</v>
      </c>
      <c r="C41">
        <v>45.944499999999998</v>
      </c>
      <c r="D41">
        <v>226.42599999999999</v>
      </c>
      <c r="F41" t="e">
        <f t="shared" si="0"/>
        <v>#DIV/0!</v>
      </c>
      <c r="G41" t="e">
        <f t="shared" si="1"/>
        <v>#DIV/0!</v>
      </c>
    </row>
    <row r="42" spans="1:7" x14ac:dyDescent="0.2">
      <c r="A42">
        <v>2073.61</v>
      </c>
      <c r="B42">
        <v>169.71199999999999</v>
      </c>
      <c r="C42">
        <v>47.798099999999998</v>
      </c>
      <c r="D42">
        <v>236.316</v>
      </c>
      <c r="F42" t="e">
        <f t="shared" si="0"/>
        <v>#DIV/0!</v>
      </c>
      <c r="G42" t="e">
        <f t="shared" si="1"/>
        <v>#DIV/0!</v>
      </c>
    </row>
    <row r="43" spans="1:7" x14ac:dyDescent="0.2">
      <c r="A43">
        <v>2139.86</v>
      </c>
      <c r="B43">
        <v>174.114</v>
      </c>
      <c r="C43">
        <v>48.146799999999999</v>
      </c>
      <c r="D43">
        <v>235.98599999999999</v>
      </c>
      <c r="F43" t="e">
        <f t="shared" si="0"/>
        <v>#DIV/0!</v>
      </c>
      <c r="G43" t="e">
        <f t="shared" si="1"/>
        <v>#DIV/0!</v>
      </c>
    </row>
    <row r="44" spans="1:7" x14ac:dyDescent="0.2">
      <c r="A44">
        <v>2284.5700000000002</v>
      </c>
      <c r="B44">
        <v>200.17699999999999</v>
      </c>
      <c r="C44">
        <v>45.713500000000003</v>
      </c>
      <c r="D44">
        <v>222.852</v>
      </c>
      <c r="F44" t="e">
        <f t="shared" si="0"/>
        <v>#DIV/0!</v>
      </c>
      <c r="G44" t="e">
        <f t="shared" si="1"/>
        <v>#DIV/0!</v>
      </c>
    </row>
    <row r="45" spans="1:7" x14ac:dyDescent="0.2">
      <c r="A45">
        <v>2349.61</v>
      </c>
      <c r="B45">
        <v>162.46799999999999</v>
      </c>
      <c r="C45">
        <v>44.795000000000002</v>
      </c>
      <c r="D45">
        <v>215.501</v>
      </c>
      <c r="F45" t="e">
        <f t="shared" si="0"/>
        <v>#DIV/0!</v>
      </c>
      <c r="G45" t="e">
        <f t="shared" si="1"/>
        <v>#DIV/0!</v>
      </c>
    </row>
    <row r="46" spans="1:7" x14ac:dyDescent="0.2">
      <c r="A46">
        <v>2414.73</v>
      </c>
      <c r="B46">
        <v>175.84200000000001</v>
      </c>
      <c r="C46">
        <v>44.468899999999998</v>
      </c>
      <c r="D46">
        <v>215.268</v>
      </c>
      <c r="F46" t="e">
        <f t="shared" si="0"/>
        <v>#DIV/0!</v>
      </c>
      <c r="G46" t="e">
        <f t="shared" si="1"/>
        <v>#DIV/0!</v>
      </c>
    </row>
    <row r="47" spans="1:7" x14ac:dyDescent="0.2">
      <c r="A47">
        <v>2479.92</v>
      </c>
      <c r="B47">
        <v>177.84100000000001</v>
      </c>
      <c r="C47">
        <v>44.1905</v>
      </c>
      <c r="D47">
        <v>215.58500000000001</v>
      </c>
      <c r="F47" t="e">
        <f t="shared" si="0"/>
        <v>#DIV/0!</v>
      </c>
      <c r="G47" t="e">
        <f t="shared" si="1"/>
        <v>#DIV/0!</v>
      </c>
    </row>
    <row r="48" spans="1:7" x14ac:dyDescent="0.2">
      <c r="A48">
        <v>2545.17</v>
      </c>
      <c r="B48">
        <v>187.16300000000001</v>
      </c>
      <c r="C48">
        <v>44.109499999999997</v>
      </c>
      <c r="D48">
        <v>217.916</v>
      </c>
      <c r="F48" t="e">
        <f t="shared" si="0"/>
        <v>#DIV/0!</v>
      </c>
      <c r="G48" t="e">
        <f t="shared" si="1"/>
        <v>#DIV/0!</v>
      </c>
    </row>
    <row r="49" spans="1:7" x14ac:dyDescent="0.2">
      <c r="A49">
        <v>2610.4699999999998</v>
      </c>
      <c r="B49">
        <v>212.04400000000001</v>
      </c>
      <c r="C49">
        <v>44.052100000000003</v>
      </c>
      <c r="D49">
        <v>220.477</v>
      </c>
      <c r="F49" t="e">
        <f t="shared" si="0"/>
        <v>#DIV/0!</v>
      </c>
      <c r="G49" t="e">
        <f t="shared" si="1"/>
        <v>#DIV/0!</v>
      </c>
    </row>
    <row r="50" spans="1:7" x14ac:dyDescent="0.2">
      <c r="A50">
        <v>2675.8</v>
      </c>
      <c r="B50">
        <v>209.125</v>
      </c>
      <c r="C50">
        <v>44.189500000000002</v>
      </c>
      <c r="D50">
        <v>224.85599999999999</v>
      </c>
      <c r="F50" t="e">
        <f t="shared" si="0"/>
        <v>#DIV/0!</v>
      </c>
      <c r="G50" t="e">
        <f t="shared" si="1"/>
        <v>#DIV/0!</v>
      </c>
    </row>
    <row r="51" spans="1:7" x14ac:dyDescent="0.2">
      <c r="A51">
        <v>2741.15</v>
      </c>
      <c r="B51">
        <v>217.10599999999999</v>
      </c>
      <c r="C51">
        <v>44.39</v>
      </c>
      <c r="D51">
        <v>229.16800000000001</v>
      </c>
      <c r="F51" t="e">
        <f t="shared" si="0"/>
        <v>#DIV/0!</v>
      </c>
      <c r="G51" t="e">
        <f t="shared" si="1"/>
        <v>#DIV/0!</v>
      </c>
    </row>
    <row r="52" spans="1:7" x14ac:dyDescent="0.2">
      <c r="A52">
        <v>2806.51</v>
      </c>
      <c r="B52">
        <v>201.239</v>
      </c>
      <c r="C52">
        <v>45.444899999999997</v>
      </c>
      <c r="D52">
        <v>230.56399999999999</v>
      </c>
      <c r="F52" t="e">
        <f t="shared" si="0"/>
        <v>#DIV/0!</v>
      </c>
      <c r="G52" t="e">
        <f t="shared" si="1"/>
        <v>#DIV/0!</v>
      </c>
    </row>
    <row r="53" spans="1:7" x14ac:dyDescent="0.2">
      <c r="A53">
        <v>2871.86</v>
      </c>
      <c r="B53">
        <v>215.059</v>
      </c>
      <c r="C53">
        <v>46.487400000000001</v>
      </c>
      <c r="D53">
        <v>231.30799999999999</v>
      </c>
      <c r="F53" t="e">
        <f t="shared" si="0"/>
        <v>#DIV/0!</v>
      </c>
      <c r="G53" t="e">
        <f t="shared" si="1"/>
        <v>#DIV/0!</v>
      </c>
    </row>
    <row r="54" spans="1:7" x14ac:dyDescent="0.2">
      <c r="A54">
        <v>2937.2</v>
      </c>
      <c r="B54">
        <v>223.852</v>
      </c>
      <c r="C54">
        <v>46.471899999999998</v>
      </c>
      <c r="D54">
        <v>224.15199999999999</v>
      </c>
      <c r="F54" t="e">
        <f t="shared" si="0"/>
        <v>#DIV/0!</v>
      </c>
      <c r="G54" t="e">
        <f t="shared" si="1"/>
        <v>#DIV/0!</v>
      </c>
    </row>
    <row r="55" spans="1:7" x14ac:dyDescent="0.2">
      <c r="A55">
        <v>3002.5</v>
      </c>
      <c r="B55">
        <v>188.119</v>
      </c>
      <c r="C55">
        <v>46.374000000000002</v>
      </c>
      <c r="D55">
        <v>216.922</v>
      </c>
      <c r="F55" t="e">
        <f t="shared" si="0"/>
        <v>#DIV/0!</v>
      </c>
      <c r="G55" t="e">
        <f t="shared" si="1"/>
        <v>#DIV/0!</v>
      </c>
    </row>
    <row r="56" spans="1:7" x14ac:dyDescent="0.2">
      <c r="A56">
        <v>3067.76</v>
      </c>
      <c r="B56">
        <v>132.02799999999999</v>
      </c>
      <c r="C56">
        <v>45.968000000000004</v>
      </c>
      <c r="D56">
        <v>216.37200000000001</v>
      </c>
      <c r="F56" t="e">
        <f t="shared" si="0"/>
        <v>#DIV/0!</v>
      </c>
      <c r="G56" t="e">
        <f t="shared" si="1"/>
        <v>#DIV/0!</v>
      </c>
    </row>
    <row r="57" spans="1:7" x14ac:dyDescent="0.2">
      <c r="A57">
        <v>3132.96</v>
      </c>
      <c r="B57">
        <v>142.798</v>
      </c>
      <c r="C57">
        <v>45.554200000000002</v>
      </c>
      <c r="D57">
        <v>215.99299999999999</v>
      </c>
      <c r="F57" t="e">
        <f t="shared" si="0"/>
        <v>#DIV/0!</v>
      </c>
      <c r="G57" t="e">
        <f t="shared" si="1"/>
        <v>#DIV/0!</v>
      </c>
    </row>
    <row r="58" spans="1:7" x14ac:dyDescent="0.2">
      <c r="A58">
        <v>3198.1</v>
      </c>
      <c r="B58">
        <v>125.05500000000001</v>
      </c>
      <c r="C58">
        <v>45.319099999999999</v>
      </c>
      <c r="D58">
        <v>211.78399999999999</v>
      </c>
      <c r="F58" t="e">
        <f t="shared" si="0"/>
        <v>#DIV/0!</v>
      </c>
      <c r="G58" t="e">
        <f t="shared" si="1"/>
        <v>#DIV/0!</v>
      </c>
    </row>
    <row r="59" spans="1:7" x14ac:dyDescent="0.2">
      <c r="A59">
        <v>3263.15</v>
      </c>
      <c r="B59">
        <v>159.416</v>
      </c>
      <c r="C59">
        <v>45.099600000000002</v>
      </c>
      <c r="D59">
        <v>207.53100000000001</v>
      </c>
      <c r="F59" t="e">
        <f t="shared" si="0"/>
        <v>#DIV/0!</v>
      </c>
      <c r="G59" t="e">
        <f t="shared" si="1"/>
        <v>#DIV/0!</v>
      </c>
    </row>
    <row r="60" spans="1:7" x14ac:dyDescent="0.2">
      <c r="A60">
        <v>3407.63</v>
      </c>
      <c r="B60">
        <v>218.899</v>
      </c>
      <c r="C60">
        <v>43.673200000000001</v>
      </c>
      <c r="D60">
        <v>202.33</v>
      </c>
      <c r="F60" t="e">
        <f t="shared" si="0"/>
        <v>#DIV/0!</v>
      </c>
      <c r="G60" t="e">
        <f t="shared" si="1"/>
        <v>#DIV/0!</v>
      </c>
    </row>
    <row r="61" spans="1:7" x14ac:dyDescent="0.2">
      <c r="A61">
        <v>3473.9</v>
      </c>
      <c r="B61">
        <v>249.577</v>
      </c>
      <c r="C61">
        <v>42.974800000000002</v>
      </c>
      <c r="D61">
        <v>202.839</v>
      </c>
      <c r="F61" t="e">
        <f t="shared" si="0"/>
        <v>#DIV/0!</v>
      </c>
      <c r="G61" t="e">
        <f t="shared" si="1"/>
        <v>#DIV/0!</v>
      </c>
    </row>
    <row r="62" spans="1:7" x14ac:dyDescent="0.2">
      <c r="A62">
        <v>3540.03</v>
      </c>
      <c r="B62">
        <v>288.25099999999998</v>
      </c>
      <c r="C62">
        <v>42.296999999999997</v>
      </c>
      <c r="D62">
        <v>203.23699999999999</v>
      </c>
      <c r="F62" t="e">
        <f t="shared" si="0"/>
        <v>#DIV/0!</v>
      </c>
      <c r="G62" t="e">
        <f t="shared" si="1"/>
        <v>#DIV/0!</v>
      </c>
    </row>
    <row r="63" spans="1:7" x14ac:dyDescent="0.2">
      <c r="A63">
        <v>3606.02</v>
      </c>
      <c r="B63">
        <v>176.50800000000001</v>
      </c>
      <c r="C63">
        <v>41.982900000000001</v>
      </c>
      <c r="D63">
        <v>202.32</v>
      </c>
      <c r="F63" t="e">
        <f t="shared" si="0"/>
        <v>#DIV/0!</v>
      </c>
      <c r="G63" t="e">
        <f t="shared" si="1"/>
        <v>#DIV/0!</v>
      </c>
    </row>
    <row r="64" spans="1:7" x14ac:dyDescent="0.2">
      <c r="A64">
        <v>3671.84</v>
      </c>
      <c r="B64">
        <v>63.812600000000003</v>
      </c>
      <c r="C64">
        <v>41.6768</v>
      </c>
      <c r="D64">
        <v>201.21700000000001</v>
      </c>
      <c r="F64" t="e">
        <f t="shared" si="0"/>
        <v>#DIV/0!</v>
      </c>
      <c r="G64" t="e">
        <f t="shared" si="1"/>
        <v>#DIV/0!</v>
      </c>
    </row>
    <row r="65" spans="1:7" x14ac:dyDescent="0.2">
      <c r="A65">
        <v>3737.48</v>
      </c>
      <c r="B65">
        <v>78.900800000000004</v>
      </c>
      <c r="C65">
        <v>41.094999999999999</v>
      </c>
      <c r="D65">
        <v>198.786</v>
      </c>
      <c r="F65" t="e">
        <f t="shared" si="0"/>
        <v>#DIV/0!</v>
      </c>
      <c r="G65" t="e">
        <f t="shared" si="1"/>
        <v>#DIV/0!</v>
      </c>
    </row>
    <row r="66" spans="1:7" x14ac:dyDescent="0.2">
      <c r="A66">
        <v>3802.94</v>
      </c>
      <c r="B66">
        <v>83.655199999999994</v>
      </c>
      <c r="C66">
        <v>40.521299999999997</v>
      </c>
      <c r="D66">
        <v>196.32599999999999</v>
      </c>
      <c r="F66" t="e">
        <f t="shared" si="0"/>
        <v>#DIV/0!</v>
      </c>
      <c r="G66" t="e">
        <f t="shared" si="1"/>
        <v>#DIV/0!</v>
      </c>
    </row>
    <row r="67" spans="1:7" x14ac:dyDescent="0.2">
      <c r="A67">
        <v>3868.2</v>
      </c>
      <c r="B67">
        <v>119.188</v>
      </c>
      <c r="C67">
        <v>40.322699999999998</v>
      </c>
      <c r="D67">
        <v>195.19800000000001</v>
      </c>
      <c r="F67" t="e">
        <f t="shared" si="0"/>
        <v>#DIV/0!</v>
      </c>
      <c r="G67" t="e">
        <f t="shared" si="1"/>
        <v>#DIV/0!</v>
      </c>
    </row>
  </sheetData>
  <sortState xmlns:xlrd2="http://schemas.microsoft.com/office/spreadsheetml/2017/richdata2" ref="A16:G67">
    <sortCondition ref="A16:A67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3730-1949-654E-B96A-2BB1BEB1EB42}">
  <dimension ref="A1:K116"/>
  <sheetViews>
    <sheetView tabSelected="1" workbookViewId="0">
      <selection activeCell="E5" sqref="E5"/>
    </sheetView>
  </sheetViews>
  <sheetFormatPr baseColWidth="10" defaultRowHeight="16" x14ac:dyDescent="0.2"/>
  <cols>
    <col min="5" max="5" width="13.33203125" customWidth="1"/>
    <col min="6" max="6" width="12.83203125" customWidth="1"/>
  </cols>
  <sheetData>
    <row r="1" spans="1:11" x14ac:dyDescent="0.2">
      <c r="B1" s="2" t="s">
        <v>20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</row>
    <row r="3" spans="1:11" x14ac:dyDescent="0.2">
      <c r="B3" t="s">
        <v>12</v>
      </c>
      <c r="C3" t="s">
        <v>13</v>
      </c>
    </row>
    <row r="4" spans="1:11" x14ac:dyDescent="0.2">
      <c r="A4" t="s">
        <v>2</v>
      </c>
      <c r="B4">
        <f>B5-B6</f>
        <v>3.3</v>
      </c>
      <c r="C4">
        <f>C5-C6</f>
        <v>3.3</v>
      </c>
      <c r="D4" t="s">
        <v>7</v>
      </c>
      <c r="E4" t="s">
        <v>8</v>
      </c>
      <c r="F4" t="s">
        <v>9</v>
      </c>
    </row>
    <row r="5" spans="1:11" x14ac:dyDescent="0.2">
      <c r="A5" t="s">
        <v>3</v>
      </c>
      <c r="B5">
        <v>3.3</v>
      </c>
      <c r="C5">
        <v>3.3</v>
      </c>
      <c r="D5" t="e">
        <f>B$5/(B$6)</f>
        <v>#DIV/0!</v>
      </c>
      <c r="E5" t="e">
        <f>C$10/C$6</f>
        <v>#DIV/0!</v>
      </c>
      <c r="F5" t="e">
        <f>C$10/C$7</f>
        <v>#DIV/0!</v>
      </c>
    </row>
    <row r="6" spans="1:11" x14ac:dyDescent="0.2">
      <c r="A6" t="s">
        <v>10</v>
      </c>
      <c r="B6" s="1">
        <v>0</v>
      </c>
      <c r="C6" s="1">
        <v>0</v>
      </c>
    </row>
    <row r="7" spans="1:11" x14ac:dyDescent="0.2">
      <c r="A7" t="s">
        <v>11</v>
      </c>
      <c r="C7" s="1">
        <v>0</v>
      </c>
    </row>
    <row r="8" spans="1:11" x14ac:dyDescent="0.2">
      <c r="A8" t="s">
        <v>4</v>
      </c>
      <c r="B8" s="1">
        <v>30</v>
      </c>
      <c r="C8" s="1">
        <v>30</v>
      </c>
    </row>
    <row r="9" spans="1:11" x14ac:dyDescent="0.2">
      <c r="A9" t="s">
        <v>5</v>
      </c>
      <c r="C9">
        <v>100</v>
      </c>
    </row>
    <row r="10" spans="1:11" x14ac:dyDescent="0.2">
      <c r="A10" t="s">
        <v>6</v>
      </c>
      <c r="C10">
        <v>3.25</v>
      </c>
    </row>
    <row r="11" spans="1:11" x14ac:dyDescent="0.2">
      <c r="A11" t="s">
        <v>14</v>
      </c>
      <c r="B11" s="1">
        <v>0</v>
      </c>
    </row>
    <row r="15" spans="1:11" x14ac:dyDescent="0.2">
      <c r="A15" t="s">
        <v>21</v>
      </c>
      <c r="B15" t="s">
        <v>22</v>
      </c>
      <c r="C15" t="s">
        <v>23</v>
      </c>
      <c r="D15" t="s">
        <v>24</v>
      </c>
      <c r="E15" t="s">
        <v>25</v>
      </c>
      <c r="F15" t="s">
        <v>26</v>
      </c>
      <c r="H15" t="s">
        <v>0</v>
      </c>
      <c r="I15" t="s">
        <v>1</v>
      </c>
      <c r="K15" t="s">
        <v>27</v>
      </c>
    </row>
    <row r="16" spans="1:11" x14ac:dyDescent="0.2">
      <c r="A16">
        <v>-1000</v>
      </c>
      <c r="B16">
        <v>66.254499999999993</v>
      </c>
      <c r="C16">
        <v>-963.72400000000005</v>
      </c>
      <c r="D16">
        <f>C16 +(B$11*(B16-C16)/C$10)</f>
        <v>-963.72400000000005</v>
      </c>
      <c r="E16">
        <v>33.1021</v>
      </c>
      <c r="F16">
        <v>83.024900000000002</v>
      </c>
      <c r="H16" t="e">
        <f t="shared" ref="H16:H79" si="0">1000*(E16-B$8)/D$5</f>
        <v>#DIV/0!</v>
      </c>
      <c r="I16" t="e">
        <f t="shared" ref="I16:I79" si="1">1000*(((E16-C$8)/E$5) - ((F16-C$9)/F$5))</f>
        <v>#DIV/0!</v>
      </c>
      <c r="K16" t="e">
        <f>(I16-D16)*E$5/1000</f>
        <v>#DIV/0!</v>
      </c>
    </row>
    <row r="17" spans="1:9" x14ac:dyDescent="0.2">
      <c r="A17">
        <v>-980</v>
      </c>
      <c r="B17">
        <v>71.392099999999999</v>
      </c>
      <c r="C17">
        <v>-525.27700000000004</v>
      </c>
      <c r="D17">
        <f t="shared" ref="D17:D80" si="2">C17 +(B$11*(B17-C17)/C$10)</f>
        <v>-525.27700000000004</v>
      </c>
      <c r="E17">
        <v>33.588000000000001</v>
      </c>
      <c r="F17">
        <v>82.944500000000005</v>
      </c>
      <c r="H17" t="e">
        <f t="shared" si="0"/>
        <v>#DIV/0!</v>
      </c>
      <c r="I17" t="e">
        <f t="shared" si="1"/>
        <v>#DIV/0!</v>
      </c>
    </row>
    <row r="18" spans="1:9" x14ac:dyDescent="0.2">
      <c r="A18">
        <v>-960</v>
      </c>
      <c r="B18">
        <v>191.68199999999999</v>
      </c>
      <c r="C18">
        <v>-233.78899999999999</v>
      </c>
      <c r="D18">
        <f t="shared" si="2"/>
        <v>-233.78899999999999</v>
      </c>
      <c r="E18">
        <v>34.060299999999998</v>
      </c>
      <c r="F18">
        <v>82.865700000000004</v>
      </c>
      <c r="H18" t="e">
        <f t="shared" si="0"/>
        <v>#DIV/0!</v>
      </c>
      <c r="I18" t="e">
        <f t="shared" si="1"/>
        <v>#DIV/0!</v>
      </c>
    </row>
    <row r="19" spans="1:9" x14ac:dyDescent="0.2">
      <c r="A19">
        <v>-940</v>
      </c>
      <c r="B19">
        <v>132.131</v>
      </c>
      <c r="C19">
        <v>-476.524</v>
      </c>
      <c r="D19">
        <f t="shared" si="2"/>
        <v>-476.524</v>
      </c>
      <c r="E19">
        <v>34.472099999999998</v>
      </c>
      <c r="F19">
        <v>82.802300000000002</v>
      </c>
      <c r="H19" t="e">
        <f t="shared" si="0"/>
        <v>#DIV/0!</v>
      </c>
      <c r="I19" t="e">
        <f t="shared" si="1"/>
        <v>#DIV/0!</v>
      </c>
    </row>
    <row r="20" spans="1:9" x14ac:dyDescent="0.2">
      <c r="A20">
        <v>-920</v>
      </c>
      <c r="B20">
        <v>111.88800000000001</v>
      </c>
      <c r="C20">
        <v>-542.96900000000005</v>
      </c>
      <c r="D20">
        <f t="shared" si="2"/>
        <v>-542.96900000000005</v>
      </c>
      <c r="E20">
        <v>33.046599999999998</v>
      </c>
      <c r="F20">
        <v>82.789500000000004</v>
      </c>
      <c r="H20" t="e">
        <f t="shared" si="0"/>
        <v>#DIV/0!</v>
      </c>
      <c r="I20" t="e">
        <f t="shared" si="1"/>
        <v>#DIV/0!</v>
      </c>
    </row>
    <row r="21" spans="1:9" x14ac:dyDescent="0.2">
      <c r="A21">
        <v>-900</v>
      </c>
      <c r="B21">
        <v>192.52699999999999</v>
      </c>
      <c r="C21">
        <v>-631.41999999999996</v>
      </c>
      <c r="D21">
        <f t="shared" si="2"/>
        <v>-631.41999999999996</v>
      </c>
      <c r="E21">
        <v>31.945599999999999</v>
      </c>
      <c r="F21">
        <v>82.839299999999994</v>
      </c>
      <c r="H21" t="e">
        <f t="shared" si="0"/>
        <v>#DIV/0!</v>
      </c>
      <c r="I21" t="e">
        <f t="shared" si="1"/>
        <v>#DIV/0!</v>
      </c>
    </row>
    <row r="22" spans="1:9" x14ac:dyDescent="0.2">
      <c r="A22">
        <v>-880</v>
      </c>
      <c r="B22">
        <v>450.07900000000001</v>
      </c>
      <c r="C22">
        <v>-442.988</v>
      </c>
      <c r="D22">
        <f t="shared" si="2"/>
        <v>-442.988</v>
      </c>
      <c r="E22">
        <v>31.142199999999999</v>
      </c>
      <c r="F22">
        <v>82.912300000000002</v>
      </c>
      <c r="H22" t="e">
        <f t="shared" si="0"/>
        <v>#DIV/0!</v>
      </c>
      <c r="I22" t="e">
        <f t="shared" si="1"/>
        <v>#DIV/0!</v>
      </c>
    </row>
    <row r="23" spans="1:9" x14ac:dyDescent="0.2">
      <c r="A23">
        <v>-860</v>
      </c>
      <c r="B23">
        <v>743.38300000000004</v>
      </c>
      <c r="C23">
        <v>-322.58300000000003</v>
      </c>
      <c r="D23">
        <f t="shared" si="2"/>
        <v>-322.58300000000003</v>
      </c>
      <c r="E23">
        <v>30.8508</v>
      </c>
      <c r="F23">
        <v>82.960899999999995</v>
      </c>
      <c r="H23" t="e">
        <f t="shared" si="0"/>
        <v>#DIV/0!</v>
      </c>
      <c r="I23" t="e">
        <f t="shared" si="1"/>
        <v>#DIV/0!</v>
      </c>
    </row>
    <row r="24" spans="1:9" x14ac:dyDescent="0.2">
      <c r="A24">
        <v>-840</v>
      </c>
      <c r="B24">
        <v>876.56</v>
      </c>
      <c r="C24">
        <v>-163.23400000000001</v>
      </c>
      <c r="D24">
        <f t="shared" si="2"/>
        <v>-163.23400000000001</v>
      </c>
      <c r="E24">
        <v>30.46</v>
      </c>
      <c r="F24">
        <v>82.9559</v>
      </c>
      <c r="H24" t="e">
        <f t="shared" si="0"/>
        <v>#DIV/0!</v>
      </c>
      <c r="I24" t="e">
        <f t="shared" si="1"/>
        <v>#DIV/0!</v>
      </c>
    </row>
    <row r="25" spans="1:9" x14ac:dyDescent="0.2">
      <c r="A25">
        <v>-820</v>
      </c>
      <c r="B25">
        <v>820.20299999999997</v>
      </c>
      <c r="C25">
        <v>-124.13500000000001</v>
      </c>
      <c r="D25">
        <f t="shared" si="2"/>
        <v>-124.13500000000001</v>
      </c>
      <c r="E25">
        <v>30.498000000000001</v>
      </c>
      <c r="F25">
        <v>82.863399999999999</v>
      </c>
      <c r="H25" t="e">
        <f t="shared" si="0"/>
        <v>#DIV/0!</v>
      </c>
      <c r="I25" t="e">
        <f t="shared" si="1"/>
        <v>#DIV/0!</v>
      </c>
    </row>
    <row r="26" spans="1:9" x14ac:dyDescent="0.2">
      <c r="A26">
        <v>-800</v>
      </c>
      <c r="B26">
        <v>653.09799999999996</v>
      </c>
      <c r="C26">
        <v>-299.678</v>
      </c>
      <c r="D26">
        <f t="shared" si="2"/>
        <v>-299.678</v>
      </c>
      <c r="E26">
        <v>30.3507</v>
      </c>
      <c r="F26">
        <v>82.673900000000003</v>
      </c>
      <c r="H26" t="e">
        <f t="shared" si="0"/>
        <v>#DIV/0!</v>
      </c>
      <c r="I26" t="e">
        <f t="shared" si="1"/>
        <v>#DIV/0!</v>
      </c>
    </row>
    <row r="27" spans="1:9" x14ac:dyDescent="0.2">
      <c r="A27">
        <v>-780</v>
      </c>
      <c r="B27">
        <v>470.745</v>
      </c>
      <c r="C27">
        <v>-352.928</v>
      </c>
      <c r="D27">
        <f t="shared" si="2"/>
        <v>-352.928</v>
      </c>
      <c r="E27">
        <v>29.863</v>
      </c>
      <c r="F27">
        <v>82.432599999999994</v>
      </c>
      <c r="H27" t="e">
        <f t="shared" si="0"/>
        <v>#DIV/0!</v>
      </c>
      <c r="I27" t="e">
        <f t="shared" si="1"/>
        <v>#DIV/0!</v>
      </c>
    </row>
    <row r="28" spans="1:9" x14ac:dyDescent="0.2">
      <c r="A28">
        <v>-760</v>
      </c>
      <c r="B28">
        <v>317.95800000000003</v>
      </c>
      <c r="C28">
        <v>-445.322</v>
      </c>
      <c r="D28">
        <f t="shared" si="2"/>
        <v>-445.322</v>
      </c>
      <c r="E28">
        <v>29.3752</v>
      </c>
      <c r="F28">
        <v>82.230199999999996</v>
      </c>
      <c r="H28" t="e">
        <f t="shared" si="0"/>
        <v>#DIV/0!</v>
      </c>
      <c r="I28" t="e">
        <f t="shared" si="1"/>
        <v>#DIV/0!</v>
      </c>
    </row>
    <row r="29" spans="1:9" x14ac:dyDescent="0.2">
      <c r="A29">
        <v>-740</v>
      </c>
      <c r="B29">
        <v>229.18600000000001</v>
      </c>
      <c r="C29">
        <v>-402.96600000000001</v>
      </c>
      <c r="D29">
        <f t="shared" si="2"/>
        <v>-402.96600000000001</v>
      </c>
      <c r="E29">
        <v>28.917100000000001</v>
      </c>
      <c r="F29">
        <v>82.244500000000002</v>
      </c>
      <c r="H29" t="e">
        <f t="shared" si="0"/>
        <v>#DIV/0!</v>
      </c>
      <c r="I29" t="e">
        <f t="shared" si="1"/>
        <v>#DIV/0!</v>
      </c>
    </row>
    <row r="30" spans="1:9" x14ac:dyDescent="0.2">
      <c r="A30">
        <v>-720</v>
      </c>
      <c r="B30">
        <v>117.607</v>
      </c>
      <c r="C30">
        <v>-487.24200000000002</v>
      </c>
      <c r="D30">
        <f t="shared" si="2"/>
        <v>-487.24200000000002</v>
      </c>
      <c r="E30">
        <v>28.712399999999999</v>
      </c>
      <c r="F30">
        <v>82.5869</v>
      </c>
      <c r="H30" t="e">
        <f t="shared" si="0"/>
        <v>#DIV/0!</v>
      </c>
      <c r="I30" t="e">
        <f t="shared" si="1"/>
        <v>#DIV/0!</v>
      </c>
    </row>
    <row r="31" spans="1:9" x14ac:dyDescent="0.2">
      <c r="A31">
        <v>-700</v>
      </c>
      <c r="B31">
        <v>83.9559</v>
      </c>
      <c r="C31">
        <v>-680.24300000000005</v>
      </c>
      <c r="D31">
        <f t="shared" si="2"/>
        <v>-680.24300000000005</v>
      </c>
      <c r="E31">
        <v>28.431699999999999</v>
      </c>
      <c r="F31">
        <v>83.049300000000002</v>
      </c>
      <c r="H31" t="e">
        <f t="shared" si="0"/>
        <v>#DIV/0!</v>
      </c>
      <c r="I31" t="e">
        <f t="shared" si="1"/>
        <v>#DIV/0!</v>
      </c>
    </row>
    <row r="32" spans="1:9" x14ac:dyDescent="0.2">
      <c r="A32">
        <v>-680</v>
      </c>
      <c r="B32">
        <v>82.484099999999998</v>
      </c>
      <c r="C32">
        <v>-763.02599999999995</v>
      </c>
      <c r="D32">
        <f t="shared" si="2"/>
        <v>-763.02599999999995</v>
      </c>
      <c r="E32">
        <v>28.102900000000002</v>
      </c>
      <c r="F32">
        <v>83.448400000000007</v>
      </c>
      <c r="H32" t="e">
        <f t="shared" si="0"/>
        <v>#DIV/0!</v>
      </c>
      <c r="I32" t="e">
        <f t="shared" si="1"/>
        <v>#DIV/0!</v>
      </c>
    </row>
    <row r="33" spans="1:9" x14ac:dyDescent="0.2">
      <c r="A33">
        <v>-660</v>
      </c>
      <c r="B33">
        <v>76.131399999999999</v>
      </c>
      <c r="C33">
        <v>-688.69299999999998</v>
      </c>
      <c r="D33">
        <f t="shared" si="2"/>
        <v>-688.69299999999998</v>
      </c>
      <c r="E33">
        <v>27.767499999999998</v>
      </c>
      <c r="F33">
        <v>83.777600000000007</v>
      </c>
      <c r="H33" t="e">
        <f t="shared" si="0"/>
        <v>#DIV/0!</v>
      </c>
      <c r="I33" t="e">
        <f t="shared" si="1"/>
        <v>#DIV/0!</v>
      </c>
    </row>
    <row r="34" spans="1:9" x14ac:dyDescent="0.2">
      <c r="A34">
        <v>-640</v>
      </c>
      <c r="B34">
        <v>73.938500000000005</v>
      </c>
      <c r="C34">
        <v>-582.74099999999999</v>
      </c>
      <c r="D34">
        <f t="shared" si="2"/>
        <v>-582.74099999999999</v>
      </c>
      <c r="E34">
        <v>27.758199999999999</v>
      </c>
      <c r="F34">
        <v>84.080799999999996</v>
      </c>
      <c r="H34" t="e">
        <f t="shared" si="0"/>
        <v>#DIV/0!</v>
      </c>
      <c r="I34" t="e">
        <f t="shared" si="1"/>
        <v>#DIV/0!</v>
      </c>
    </row>
    <row r="35" spans="1:9" x14ac:dyDescent="0.2">
      <c r="A35">
        <v>-620</v>
      </c>
      <c r="B35">
        <v>70.078299999999999</v>
      </c>
      <c r="C35">
        <v>-574.03399999999999</v>
      </c>
      <c r="D35">
        <f t="shared" si="2"/>
        <v>-574.03399999999999</v>
      </c>
      <c r="E35">
        <v>28.0032</v>
      </c>
      <c r="F35">
        <v>84.337999999999994</v>
      </c>
      <c r="H35" t="e">
        <f t="shared" si="0"/>
        <v>#DIV/0!</v>
      </c>
      <c r="I35" t="e">
        <f t="shared" si="1"/>
        <v>#DIV/0!</v>
      </c>
    </row>
    <row r="36" spans="1:9" x14ac:dyDescent="0.2">
      <c r="A36">
        <v>-600</v>
      </c>
      <c r="B36">
        <v>71.345799999999997</v>
      </c>
      <c r="C36">
        <v>-574.21600000000001</v>
      </c>
      <c r="D36">
        <f t="shared" si="2"/>
        <v>-574.21600000000001</v>
      </c>
      <c r="E36">
        <v>27.809699999999999</v>
      </c>
      <c r="F36">
        <v>84.572500000000005</v>
      </c>
      <c r="H36" t="e">
        <f t="shared" si="0"/>
        <v>#DIV/0!</v>
      </c>
      <c r="I36" t="e">
        <f t="shared" si="1"/>
        <v>#DIV/0!</v>
      </c>
    </row>
    <row r="37" spans="1:9" x14ac:dyDescent="0.2">
      <c r="A37">
        <v>-580</v>
      </c>
      <c r="B37">
        <v>75.859700000000004</v>
      </c>
      <c r="C37">
        <v>-594.1</v>
      </c>
      <c r="D37">
        <f t="shared" si="2"/>
        <v>-594.1</v>
      </c>
      <c r="E37">
        <v>27.5808</v>
      </c>
      <c r="F37">
        <v>84.836399999999998</v>
      </c>
      <c r="H37" t="e">
        <f t="shared" si="0"/>
        <v>#DIV/0!</v>
      </c>
      <c r="I37" t="e">
        <f t="shared" si="1"/>
        <v>#DIV/0!</v>
      </c>
    </row>
    <row r="38" spans="1:9" x14ac:dyDescent="0.2">
      <c r="A38">
        <v>-560</v>
      </c>
      <c r="B38">
        <v>79.150999999999996</v>
      </c>
      <c r="C38">
        <v>-619.26199999999994</v>
      </c>
      <c r="D38">
        <f t="shared" si="2"/>
        <v>-619.26199999999994</v>
      </c>
      <c r="E38">
        <v>27.3428</v>
      </c>
      <c r="F38">
        <v>85.150300000000001</v>
      </c>
      <c r="H38" t="e">
        <f t="shared" si="0"/>
        <v>#DIV/0!</v>
      </c>
      <c r="I38" t="e">
        <f t="shared" si="1"/>
        <v>#DIV/0!</v>
      </c>
    </row>
    <row r="39" spans="1:9" x14ac:dyDescent="0.2">
      <c r="A39">
        <v>-540</v>
      </c>
      <c r="B39">
        <v>81.054100000000005</v>
      </c>
      <c r="C39">
        <v>-621.803</v>
      </c>
      <c r="D39">
        <f t="shared" si="2"/>
        <v>-621.803</v>
      </c>
      <c r="E39">
        <v>26.982800000000001</v>
      </c>
      <c r="F39">
        <v>85.428200000000004</v>
      </c>
      <c r="H39" t="e">
        <f t="shared" si="0"/>
        <v>#DIV/0!</v>
      </c>
      <c r="I39" t="e">
        <f t="shared" si="1"/>
        <v>#DIV/0!</v>
      </c>
    </row>
    <row r="40" spans="1:9" x14ac:dyDescent="0.2">
      <c r="A40">
        <v>-520</v>
      </c>
      <c r="B40">
        <v>79.662599999999998</v>
      </c>
      <c r="C40">
        <v>-607.65099999999995</v>
      </c>
      <c r="D40">
        <f t="shared" si="2"/>
        <v>-607.65099999999995</v>
      </c>
      <c r="E40">
        <v>26.681899999999999</v>
      </c>
      <c r="F40">
        <v>85.610200000000006</v>
      </c>
      <c r="H40" t="e">
        <f t="shared" si="0"/>
        <v>#DIV/0!</v>
      </c>
      <c r="I40" t="e">
        <f t="shared" si="1"/>
        <v>#DIV/0!</v>
      </c>
    </row>
    <row r="41" spans="1:9" x14ac:dyDescent="0.2">
      <c r="A41">
        <v>-500</v>
      </c>
      <c r="B41">
        <v>75.1006</v>
      </c>
      <c r="C41">
        <v>-574.79100000000005</v>
      </c>
      <c r="D41">
        <f t="shared" si="2"/>
        <v>-574.79100000000005</v>
      </c>
      <c r="E41">
        <v>26.378399999999999</v>
      </c>
      <c r="F41">
        <v>85.753200000000007</v>
      </c>
      <c r="H41" t="e">
        <f t="shared" si="0"/>
        <v>#DIV/0!</v>
      </c>
      <c r="I41" t="e">
        <f t="shared" si="1"/>
        <v>#DIV/0!</v>
      </c>
    </row>
    <row r="42" spans="1:9" x14ac:dyDescent="0.2">
      <c r="A42">
        <v>-480</v>
      </c>
      <c r="B42">
        <v>69.617199999999997</v>
      </c>
      <c r="C42">
        <v>-509.096</v>
      </c>
      <c r="D42">
        <f t="shared" si="2"/>
        <v>-509.096</v>
      </c>
      <c r="E42">
        <v>26.321200000000001</v>
      </c>
      <c r="F42">
        <v>85.874099999999999</v>
      </c>
      <c r="H42" t="e">
        <f t="shared" si="0"/>
        <v>#DIV/0!</v>
      </c>
      <c r="I42" t="e">
        <f t="shared" si="1"/>
        <v>#DIV/0!</v>
      </c>
    </row>
    <row r="43" spans="1:9" x14ac:dyDescent="0.2">
      <c r="A43">
        <v>-460</v>
      </c>
      <c r="B43">
        <v>63.119799999999998</v>
      </c>
      <c r="C43">
        <v>-445.95499999999998</v>
      </c>
      <c r="D43">
        <f t="shared" si="2"/>
        <v>-445.95499999999998</v>
      </c>
      <c r="E43">
        <v>26.360900000000001</v>
      </c>
      <c r="F43">
        <v>85.810100000000006</v>
      </c>
      <c r="H43" t="e">
        <f t="shared" si="0"/>
        <v>#DIV/0!</v>
      </c>
      <c r="I43" t="e">
        <f t="shared" si="1"/>
        <v>#DIV/0!</v>
      </c>
    </row>
    <row r="44" spans="1:9" x14ac:dyDescent="0.2">
      <c r="A44">
        <v>-440</v>
      </c>
      <c r="B44">
        <v>60.335500000000003</v>
      </c>
      <c r="C44">
        <v>-396.18200000000002</v>
      </c>
      <c r="D44">
        <f t="shared" si="2"/>
        <v>-396.18200000000002</v>
      </c>
      <c r="E44">
        <v>26.400600000000001</v>
      </c>
      <c r="F44">
        <v>85.347200000000001</v>
      </c>
      <c r="H44" t="e">
        <f t="shared" si="0"/>
        <v>#DIV/0!</v>
      </c>
      <c r="I44" t="e">
        <f t="shared" si="1"/>
        <v>#DIV/0!</v>
      </c>
    </row>
    <row r="45" spans="1:9" x14ac:dyDescent="0.2">
      <c r="A45">
        <v>-420</v>
      </c>
      <c r="B45">
        <v>62.536200000000001</v>
      </c>
      <c r="C45">
        <v>-361.53699999999998</v>
      </c>
      <c r="D45">
        <f t="shared" si="2"/>
        <v>-361.53699999999998</v>
      </c>
      <c r="E45">
        <v>26.370899999999999</v>
      </c>
      <c r="F45">
        <v>84.538799999999995</v>
      </c>
      <c r="H45" t="e">
        <f t="shared" si="0"/>
        <v>#DIV/0!</v>
      </c>
      <c r="I45" t="e">
        <f t="shared" si="1"/>
        <v>#DIV/0!</v>
      </c>
    </row>
    <row r="46" spans="1:9" x14ac:dyDescent="0.2">
      <c r="A46">
        <v>-400</v>
      </c>
      <c r="B46">
        <v>56.0563</v>
      </c>
      <c r="C46">
        <v>-391.34</v>
      </c>
      <c r="D46">
        <f t="shared" si="2"/>
        <v>-391.34</v>
      </c>
      <c r="E46">
        <v>26.456199999999999</v>
      </c>
      <c r="F46">
        <v>83.657499999999999</v>
      </c>
      <c r="H46" t="e">
        <f t="shared" si="0"/>
        <v>#DIV/0!</v>
      </c>
      <c r="I46" t="e">
        <f t="shared" si="1"/>
        <v>#DIV/0!</v>
      </c>
    </row>
    <row r="47" spans="1:9" x14ac:dyDescent="0.2">
      <c r="A47">
        <v>-380</v>
      </c>
      <c r="B47">
        <v>53.376600000000003</v>
      </c>
      <c r="C47">
        <v>-425.75</v>
      </c>
      <c r="D47">
        <f t="shared" si="2"/>
        <v>-425.75</v>
      </c>
      <c r="E47">
        <v>27.145199999999999</v>
      </c>
      <c r="F47">
        <v>82.788799999999995</v>
      </c>
      <c r="H47" t="e">
        <f t="shared" si="0"/>
        <v>#DIV/0!</v>
      </c>
      <c r="I47" t="e">
        <f t="shared" si="1"/>
        <v>#DIV/0!</v>
      </c>
    </row>
    <row r="48" spans="1:9" x14ac:dyDescent="0.2">
      <c r="A48">
        <v>-360</v>
      </c>
      <c r="B48">
        <v>54.3949</v>
      </c>
      <c r="C48">
        <v>-476.875</v>
      </c>
      <c r="D48">
        <f t="shared" si="2"/>
        <v>-476.875</v>
      </c>
      <c r="E48">
        <v>27.913900000000002</v>
      </c>
      <c r="F48">
        <v>81.937100000000001</v>
      </c>
      <c r="H48" t="e">
        <f t="shared" si="0"/>
        <v>#DIV/0!</v>
      </c>
      <c r="I48" t="e">
        <f t="shared" si="1"/>
        <v>#DIV/0!</v>
      </c>
    </row>
    <row r="49" spans="1:9" x14ac:dyDescent="0.2">
      <c r="A49">
        <v>-340</v>
      </c>
      <c r="B49">
        <v>57.820599999999999</v>
      </c>
      <c r="C49">
        <v>-528.01700000000005</v>
      </c>
      <c r="D49">
        <f t="shared" si="2"/>
        <v>-528.01700000000005</v>
      </c>
      <c r="E49">
        <v>27.248100000000001</v>
      </c>
      <c r="F49">
        <v>81.227199999999996</v>
      </c>
      <c r="H49" t="e">
        <f t="shared" si="0"/>
        <v>#DIV/0!</v>
      </c>
      <c r="I49" t="e">
        <f t="shared" si="1"/>
        <v>#DIV/0!</v>
      </c>
    </row>
    <row r="50" spans="1:9" x14ac:dyDescent="0.2">
      <c r="A50">
        <v>-320</v>
      </c>
      <c r="B50">
        <v>60.989699999999999</v>
      </c>
      <c r="C50">
        <v>-554.88499999999999</v>
      </c>
      <c r="D50">
        <f t="shared" si="2"/>
        <v>-554.88499999999999</v>
      </c>
      <c r="E50">
        <v>26.075299999999999</v>
      </c>
      <c r="F50">
        <v>80.697599999999994</v>
      </c>
      <c r="H50" t="e">
        <f t="shared" si="0"/>
        <v>#DIV/0!</v>
      </c>
      <c r="I50" t="e">
        <f t="shared" si="1"/>
        <v>#DIV/0!</v>
      </c>
    </row>
    <row r="51" spans="1:9" x14ac:dyDescent="0.2">
      <c r="A51">
        <v>-300</v>
      </c>
      <c r="B51">
        <v>58.381</v>
      </c>
      <c r="C51">
        <v>-571.28599999999994</v>
      </c>
      <c r="D51">
        <f t="shared" si="2"/>
        <v>-571.28599999999994</v>
      </c>
      <c r="E51">
        <v>25.3355</v>
      </c>
      <c r="F51">
        <v>79.888900000000007</v>
      </c>
      <c r="H51" t="e">
        <f t="shared" si="0"/>
        <v>#DIV/0!</v>
      </c>
      <c r="I51" t="e">
        <f t="shared" si="1"/>
        <v>#DIV/0!</v>
      </c>
    </row>
    <row r="52" spans="1:9" x14ac:dyDescent="0.2">
      <c r="A52">
        <v>-280</v>
      </c>
      <c r="B52">
        <v>54.674599999999998</v>
      </c>
      <c r="C52">
        <v>-586.19200000000001</v>
      </c>
      <c r="D52">
        <f t="shared" si="2"/>
        <v>-586.19200000000001</v>
      </c>
      <c r="E52">
        <v>26.057300000000001</v>
      </c>
      <c r="F52">
        <v>78.616600000000005</v>
      </c>
      <c r="H52" t="e">
        <f t="shared" si="0"/>
        <v>#DIV/0!</v>
      </c>
      <c r="I52" t="e">
        <f t="shared" si="1"/>
        <v>#DIV/0!</v>
      </c>
    </row>
    <row r="53" spans="1:9" x14ac:dyDescent="0.2">
      <c r="A53">
        <v>-260</v>
      </c>
      <c r="B53">
        <v>50.9283</v>
      </c>
      <c r="C53">
        <v>-569.69200000000001</v>
      </c>
      <c r="D53">
        <f t="shared" si="2"/>
        <v>-569.69200000000001</v>
      </c>
      <c r="E53">
        <v>26.4968</v>
      </c>
      <c r="F53">
        <v>77.348799999999997</v>
      </c>
      <c r="H53" t="e">
        <f t="shared" si="0"/>
        <v>#DIV/0!</v>
      </c>
      <c r="I53" t="e">
        <f t="shared" si="1"/>
        <v>#DIV/0!</v>
      </c>
    </row>
    <row r="54" spans="1:9" x14ac:dyDescent="0.2">
      <c r="A54">
        <v>-240</v>
      </c>
      <c r="B54">
        <v>46.873899999999999</v>
      </c>
      <c r="C54">
        <v>-527.18600000000004</v>
      </c>
      <c r="D54">
        <f t="shared" si="2"/>
        <v>-527.18600000000004</v>
      </c>
      <c r="E54">
        <v>26.678000000000001</v>
      </c>
      <c r="F54">
        <v>76.457300000000004</v>
      </c>
      <c r="H54" t="e">
        <f t="shared" si="0"/>
        <v>#DIV/0!</v>
      </c>
      <c r="I54" t="e">
        <f t="shared" si="1"/>
        <v>#DIV/0!</v>
      </c>
    </row>
    <row r="55" spans="1:9" x14ac:dyDescent="0.2">
      <c r="A55">
        <v>-220</v>
      </c>
      <c r="B55">
        <v>40.453299999999999</v>
      </c>
      <c r="C55">
        <v>-435.52</v>
      </c>
      <c r="D55">
        <f t="shared" si="2"/>
        <v>-435.52</v>
      </c>
      <c r="E55">
        <v>26.4618</v>
      </c>
      <c r="F55">
        <v>75.597800000000007</v>
      </c>
      <c r="H55" t="e">
        <f t="shared" si="0"/>
        <v>#DIV/0!</v>
      </c>
      <c r="I55" t="e">
        <f t="shared" si="1"/>
        <v>#DIV/0!</v>
      </c>
    </row>
    <row r="56" spans="1:9" x14ac:dyDescent="0.2">
      <c r="A56">
        <v>-200</v>
      </c>
      <c r="B56">
        <v>39.482700000000001</v>
      </c>
      <c r="C56">
        <v>-345.572</v>
      </c>
      <c r="D56">
        <f t="shared" si="2"/>
        <v>-345.572</v>
      </c>
      <c r="E56">
        <v>25.645700000000001</v>
      </c>
      <c r="F56">
        <v>74.614599999999996</v>
      </c>
      <c r="H56" t="e">
        <f t="shared" si="0"/>
        <v>#DIV/0!</v>
      </c>
      <c r="I56" t="e">
        <f t="shared" si="1"/>
        <v>#DIV/0!</v>
      </c>
    </row>
    <row r="57" spans="1:9" x14ac:dyDescent="0.2">
      <c r="A57">
        <v>-180</v>
      </c>
      <c r="B57">
        <v>53.833199999999998</v>
      </c>
      <c r="C57">
        <v>-390.399</v>
      </c>
      <c r="D57">
        <f t="shared" si="2"/>
        <v>-390.399</v>
      </c>
      <c r="E57">
        <v>24.810099999999998</v>
      </c>
      <c r="F57">
        <v>73.927899999999994</v>
      </c>
      <c r="H57" t="e">
        <f t="shared" si="0"/>
        <v>#DIV/0!</v>
      </c>
      <c r="I57" t="e">
        <f t="shared" si="1"/>
        <v>#DIV/0!</v>
      </c>
    </row>
    <row r="58" spans="1:9" x14ac:dyDescent="0.2">
      <c r="A58">
        <v>-160</v>
      </c>
      <c r="B58">
        <v>64.322199999999995</v>
      </c>
      <c r="C58">
        <v>-498.79599999999999</v>
      </c>
      <c r="D58">
        <f t="shared" si="2"/>
        <v>-498.79599999999999</v>
      </c>
      <c r="E58">
        <v>25.162500000000001</v>
      </c>
      <c r="F58">
        <v>73.170400000000001</v>
      </c>
      <c r="H58" t="e">
        <f t="shared" si="0"/>
        <v>#DIV/0!</v>
      </c>
      <c r="I58" t="e">
        <f t="shared" si="1"/>
        <v>#DIV/0!</v>
      </c>
    </row>
    <row r="59" spans="1:9" x14ac:dyDescent="0.2">
      <c r="A59">
        <v>-140</v>
      </c>
      <c r="B59">
        <v>68.188999999999993</v>
      </c>
      <c r="C59">
        <v>-603.26400000000001</v>
      </c>
      <c r="D59">
        <f t="shared" si="2"/>
        <v>-603.26400000000001</v>
      </c>
      <c r="E59">
        <v>25.5913</v>
      </c>
      <c r="F59">
        <v>72.303200000000004</v>
      </c>
      <c r="H59" t="e">
        <f t="shared" si="0"/>
        <v>#DIV/0!</v>
      </c>
      <c r="I59" t="e">
        <f t="shared" si="1"/>
        <v>#DIV/0!</v>
      </c>
    </row>
    <row r="60" spans="1:9" x14ac:dyDescent="0.2">
      <c r="A60">
        <v>-120</v>
      </c>
      <c r="B60">
        <v>67.858699999999999</v>
      </c>
      <c r="C60">
        <v>-694.75800000000004</v>
      </c>
      <c r="D60">
        <f t="shared" si="2"/>
        <v>-694.75800000000004</v>
      </c>
      <c r="E60">
        <v>26.001200000000001</v>
      </c>
      <c r="F60">
        <v>71.011499999999998</v>
      </c>
      <c r="H60" t="e">
        <f t="shared" si="0"/>
        <v>#DIV/0!</v>
      </c>
      <c r="I60" t="e">
        <f t="shared" si="1"/>
        <v>#DIV/0!</v>
      </c>
    </row>
    <row r="61" spans="1:9" x14ac:dyDescent="0.2">
      <c r="A61">
        <v>-100</v>
      </c>
      <c r="B61">
        <v>66.255899999999997</v>
      </c>
      <c r="C61">
        <v>-727.15599999999995</v>
      </c>
      <c r="D61">
        <f t="shared" si="2"/>
        <v>-727.15599999999995</v>
      </c>
      <c r="E61">
        <v>26.089500000000001</v>
      </c>
      <c r="F61">
        <v>69.999099999999999</v>
      </c>
      <c r="H61" t="e">
        <f t="shared" si="0"/>
        <v>#DIV/0!</v>
      </c>
      <c r="I61" t="e">
        <f t="shared" si="1"/>
        <v>#DIV/0!</v>
      </c>
    </row>
    <row r="62" spans="1:9" x14ac:dyDescent="0.2">
      <c r="A62">
        <v>-80</v>
      </c>
      <c r="B62">
        <v>62.500799999999998</v>
      </c>
      <c r="C62">
        <v>-741.89</v>
      </c>
      <c r="D62">
        <f t="shared" si="2"/>
        <v>-741.89</v>
      </c>
      <c r="E62">
        <v>26.0915</v>
      </c>
      <c r="F62">
        <v>70.852900000000005</v>
      </c>
      <c r="H62" t="e">
        <f t="shared" si="0"/>
        <v>#DIV/0!</v>
      </c>
      <c r="I62" t="e">
        <f t="shared" si="1"/>
        <v>#DIV/0!</v>
      </c>
    </row>
    <row r="63" spans="1:9" x14ac:dyDescent="0.2">
      <c r="A63">
        <v>-60</v>
      </c>
      <c r="B63">
        <v>56.9148</v>
      </c>
      <c r="C63">
        <v>-760.94100000000003</v>
      </c>
      <c r="D63">
        <f t="shared" si="2"/>
        <v>-760.94100000000003</v>
      </c>
      <c r="E63">
        <v>26.092400000000001</v>
      </c>
      <c r="F63">
        <v>72.203199999999995</v>
      </c>
      <c r="H63" t="e">
        <f t="shared" si="0"/>
        <v>#DIV/0!</v>
      </c>
      <c r="I63" t="e">
        <f t="shared" si="1"/>
        <v>#DIV/0!</v>
      </c>
    </row>
    <row r="64" spans="1:9" x14ac:dyDescent="0.2">
      <c r="A64">
        <v>-40</v>
      </c>
      <c r="B64">
        <v>56.101500000000001</v>
      </c>
      <c r="C64">
        <v>-735.47199999999998</v>
      </c>
      <c r="D64">
        <f t="shared" si="2"/>
        <v>-735.47199999999998</v>
      </c>
      <c r="E64">
        <v>26.998999999999999</v>
      </c>
      <c r="F64">
        <v>72.773899999999998</v>
      </c>
      <c r="H64" t="e">
        <f t="shared" si="0"/>
        <v>#DIV/0!</v>
      </c>
      <c r="I64" t="e">
        <f t="shared" si="1"/>
        <v>#DIV/0!</v>
      </c>
    </row>
    <row r="65" spans="1:9" x14ac:dyDescent="0.2">
      <c r="A65">
        <v>-20</v>
      </c>
      <c r="B65">
        <v>61.430399999999999</v>
      </c>
      <c r="C65">
        <v>-590.00400000000002</v>
      </c>
      <c r="D65">
        <f t="shared" si="2"/>
        <v>-590.00400000000002</v>
      </c>
      <c r="E65">
        <v>28.44</v>
      </c>
      <c r="F65">
        <v>73.092399999999998</v>
      </c>
      <c r="H65" t="e">
        <f t="shared" si="0"/>
        <v>#DIV/0!</v>
      </c>
      <c r="I65" t="e">
        <f t="shared" si="1"/>
        <v>#DIV/0!</v>
      </c>
    </row>
    <row r="66" spans="1:9" x14ac:dyDescent="0.2">
      <c r="A66">
        <v>0</v>
      </c>
      <c r="B66">
        <v>117.236</v>
      </c>
      <c r="C66">
        <v>-329.85399999999998</v>
      </c>
      <c r="D66">
        <f t="shared" si="2"/>
        <v>-329.85399999999998</v>
      </c>
      <c r="E66">
        <v>30.052700000000002</v>
      </c>
      <c r="F66">
        <v>69.647400000000005</v>
      </c>
      <c r="H66" t="e">
        <f t="shared" si="0"/>
        <v>#DIV/0!</v>
      </c>
      <c r="I66" t="e">
        <f t="shared" si="1"/>
        <v>#DIV/0!</v>
      </c>
    </row>
    <row r="67" spans="1:9" x14ac:dyDescent="0.2">
      <c r="A67">
        <v>20</v>
      </c>
      <c r="B67">
        <v>611.34299999999996</v>
      </c>
      <c r="C67">
        <v>211.285</v>
      </c>
      <c r="D67">
        <f t="shared" si="2"/>
        <v>211.285</v>
      </c>
      <c r="E67">
        <v>31.7364</v>
      </c>
      <c r="F67">
        <v>67.487799999999993</v>
      </c>
      <c r="H67" t="e">
        <f t="shared" si="0"/>
        <v>#DIV/0!</v>
      </c>
      <c r="I67" t="e">
        <f t="shared" si="1"/>
        <v>#DIV/0!</v>
      </c>
    </row>
    <row r="68" spans="1:9" x14ac:dyDescent="0.2">
      <c r="A68">
        <v>40</v>
      </c>
      <c r="B68">
        <v>1352.85</v>
      </c>
      <c r="C68">
        <v>966.654</v>
      </c>
      <c r="D68">
        <f t="shared" si="2"/>
        <v>966.654</v>
      </c>
      <c r="E68">
        <v>33.316899999999997</v>
      </c>
      <c r="F68">
        <v>69.901499999999999</v>
      </c>
      <c r="H68" t="e">
        <f t="shared" si="0"/>
        <v>#DIV/0!</v>
      </c>
      <c r="I68" t="e">
        <f t="shared" si="1"/>
        <v>#DIV/0!</v>
      </c>
    </row>
    <row r="69" spans="1:9" x14ac:dyDescent="0.2">
      <c r="A69">
        <v>60</v>
      </c>
      <c r="B69">
        <v>1545.3</v>
      </c>
      <c r="C69">
        <v>1286.28</v>
      </c>
      <c r="D69">
        <f t="shared" si="2"/>
        <v>1286.28</v>
      </c>
      <c r="E69">
        <v>35.963900000000002</v>
      </c>
      <c r="F69">
        <v>74.852599999999995</v>
      </c>
      <c r="H69" t="e">
        <f t="shared" si="0"/>
        <v>#DIV/0!</v>
      </c>
      <c r="I69" t="e">
        <f t="shared" si="1"/>
        <v>#DIV/0!</v>
      </c>
    </row>
    <row r="70" spans="1:9" x14ac:dyDescent="0.2">
      <c r="A70">
        <v>80</v>
      </c>
      <c r="B70">
        <v>1618.49</v>
      </c>
      <c r="C70">
        <v>1127.94</v>
      </c>
      <c r="D70">
        <f t="shared" si="2"/>
        <v>1127.94</v>
      </c>
      <c r="E70">
        <v>38.786700000000003</v>
      </c>
      <c r="F70">
        <v>82.784099999999995</v>
      </c>
      <c r="H70" t="e">
        <f t="shared" si="0"/>
        <v>#DIV/0!</v>
      </c>
      <c r="I70" t="e">
        <f t="shared" si="1"/>
        <v>#DIV/0!</v>
      </c>
    </row>
    <row r="71" spans="1:9" x14ac:dyDescent="0.2">
      <c r="A71">
        <v>100</v>
      </c>
      <c r="B71">
        <v>1751.86</v>
      </c>
      <c r="C71">
        <v>1186.71</v>
      </c>
      <c r="D71">
        <f t="shared" si="2"/>
        <v>1186.71</v>
      </c>
      <c r="E71">
        <v>41.296100000000003</v>
      </c>
      <c r="F71">
        <v>87.164100000000005</v>
      </c>
      <c r="H71" t="e">
        <f t="shared" si="0"/>
        <v>#DIV/0!</v>
      </c>
      <c r="I71" t="e">
        <f t="shared" si="1"/>
        <v>#DIV/0!</v>
      </c>
    </row>
    <row r="72" spans="1:9" x14ac:dyDescent="0.2">
      <c r="A72">
        <v>120</v>
      </c>
      <c r="B72">
        <v>2055.65</v>
      </c>
      <c r="C72">
        <v>1563.74</v>
      </c>
      <c r="D72">
        <f t="shared" si="2"/>
        <v>1563.74</v>
      </c>
      <c r="E72">
        <v>43.806600000000003</v>
      </c>
      <c r="F72">
        <v>92.580299999999994</v>
      </c>
      <c r="H72" t="e">
        <f t="shared" si="0"/>
        <v>#DIV/0!</v>
      </c>
      <c r="I72" t="e">
        <f t="shared" si="1"/>
        <v>#DIV/0!</v>
      </c>
    </row>
    <row r="73" spans="1:9" x14ac:dyDescent="0.2">
      <c r="A73">
        <v>140</v>
      </c>
      <c r="B73">
        <v>2219.3000000000002</v>
      </c>
      <c r="C73">
        <v>1770.29</v>
      </c>
      <c r="D73">
        <f t="shared" si="2"/>
        <v>1770.29</v>
      </c>
      <c r="E73">
        <v>44.834699999999998</v>
      </c>
      <c r="F73">
        <v>113.767</v>
      </c>
      <c r="H73" t="e">
        <f t="shared" si="0"/>
        <v>#DIV/0!</v>
      </c>
      <c r="I73" t="e">
        <f t="shared" si="1"/>
        <v>#DIV/0!</v>
      </c>
    </row>
    <row r="74" spans="1:9" x14ac:dyDescent="0.2">
      <c r="A74">
        <v>160</v>
      </c>
      <c r="B74">
        <v>2229.29</v>
      </c>
      <c r="C74">
        <v>1693.02</v>
      </c>
      <c r="D74">
        <f t="shared" si="2"/>
        <v>1693.02</v>
      </c>
      <c r="E74">
        <v>45.245399999999997</v>
      </c>
      <c r="F74">
        <v>148.989</v>
      </c>
      <c r="H74" t="e">
        <f t="shared" si="0"/>
        <v>#DIV/0!</v>
      </c>
      <c r="I74" t="e">
        <f t="shared" si="1"/>
        <v>#DIV/0!</v>
      </c>
    </row>
    <row r="75" spans="1:9" x14ac:dyDescent="0.2">
      <c r="A75">
        <v>180</v>
      </c>
      <c r="B75">
        <v>2193.39</v>
      </c>
      <c r="C75">
        <v>1064.94</v>
      </c>
      <c r="D75">
        <f t="shared" si="2"/>
        <v>1064.94</v>
      </c>
      <c r="E75">
        <v>45.663899999999998</v>
      </c>
      <c r="F75">
        <v>160.94800000000001</v>
      </c>
      <c r="H75" t="e">
        <f t="shared" si="0"/>
        <v>#DIV/0!</v>
      </c>
      <c r="I75" t="e">
        <f t="shared" si="1"/>
        <v>#DIV/0!</v>
      </c>
    </row>
    <row r="76" spans="1:9" x14ac:dyDescent="0.2">
      <c r="A76">
        <v>200</v>
      </c>
      <c r="B76">
        <v>2279.4699999999998</v>
      </c>
      <c r="C76">
        <v>496.80099999999999</v>
      </c>
      <c r="D76">
        <f t="shared" si="2"/>
        <v>496.80099999999999</v>
      </c>
      <c r="E76">
        <v>46.1083</v>
      </c>
      <c r="F76">
        <v>167.262</v>
      </c>
      <c r="H76" t="e">
        <f t="shared" si="0"/>
        <v>#DIV/0!</v>
      </c>
      <c r="I76" t="e">
        <f t="shared" si="1"/>
        <v>#DIV/0!</v>
      </c>
    </row>
    <row r="77" spans="1:9" x14ac:dyDescent="0.2">
      <c r="A77">
        <v>220</v>
      </c>
      <c r="B77">
        <v>2367.65</v>
      </c>
      <c r="C77">
        <v>140.28299999999999</v>
      </c>
      <c r="D77">
        <f t="shared" si="2"/>
        <v>140.28299999999999</v>
      </c>
      <c r="E77">
        <v>46.219799999999999</v>
      </c>
      <c r="F77">
        <v>172.20599999999999</v>
      </c>
      <c r="H77" t="e">
        <f t="shared" si="0"/>
        <v>#DIV/0!</v>
      </c>
      <c r="I77" t="e">
        <f t="shared" si="1"/>
        <v>#DIV/0!</v>
      </c>
    </row>
    <row r="78" spans="1:9" x14ac:dyDescent="0.2">
      <c r="A78">
        <v>240</v>
      </c>
      <c r="B78">
        <v>2431.16</v>
      </c>
      <c r="C78">
        <v>214.512</v>
      </c>
      <c r="D78">
        <f t="shared" si="2"/>
        <v>214.512</v>
      </c>
      <c r="E78">
        <v>45.890700000000002</v>
      </c>
      <c r="F78">
        <v>174.995</v>
      </c>
      <c r="H78" t="e">
        <f t="shared" si="0"/>
        <v>#DIV/0!</v>
      </c>
      <c r="I78" t="e">
        <f t="shared" si="1"/>
        <v>#DIV/0!</v>
      </c>
    </row>
    <row r="79" spans="1:9" x14ac:dyDescent="0.2">
      <c r="A79">
        <v>260</v>
      </c>
      <c r="B79">
        <v>2490.87</v>
      </c>
      <c r="C79">
        <v>339.84100000000001</v>
      </c>
      <c r="D79">
        <f t="shared" si="2"/>
        <v>339.84100000000001</v>
      </c>
      <c r="E79">
        <v>45.305300000000003</v>
      </c>
      <c r="F79">
        <v>177.47200000000001</v>
      </c>
      <c r="H79" t="e">
        <f t="shared" si="0"/>
        <v>#DIV/0!</v>
      </c>
      <c r="I79" t="e">
        <f t="shared" si="1"/>
        <v>#DIV/0!</v>
      </c>
    </row>
    <row r="80" spans="1:9" x14ac:dyDescent="0.2">
      <c r="A80">
        <v>280</v>
      </c>
      <c r="B80">
        <v>2529.6</v>
      </c>
      <c r="C80">
        <v>439.76900000000001</v>
      </c>
      <c r="D80">
        <f t="shared" si="2"/>
        <v>439.76900000000001</v>
      </c>
      <c r="E80">
        <v>45.201999999999998</v>
      </c>
      <c r="F80">
        <v>179.35499999999999</v>
      </c>
      <c r="H80" t="e">
        <f t="shared" ref="H80:H116" si="3">1000*(E80-B$8)/D$5</f>
        <v>#DIV/0!</v>
      </c>
      <c r="I80" t="e">
        <f t="shared" ref="I80:I116" si="4">1000*(((E80-C$8)/E$5) - ((F80-C$9)/F$5))</f>
        <v>#DIV/0!</v>
      </c>
    </row>
    <row r="81" spans="1:9" x14ac:dyDescent="0.2">
      <c r="A81">
        <v>300</v>
      </c>
      <c r="B81">
        <v>2548.54</v>
      </c>
      <c r="C81">
        <v>511.51499999999999</v>
      </c>
      <c r="D81">
        <f t="shared" ref="D81:D116" si="5">C81 +(B$11*(B81-C81)/C$10)</f>
        <v>511.51499999999999</v>
      </c>
      <c r="E81">
        <v>45.154299999999999</v>
      </c>
      <c r="F81">
        <v>181.12799999999999</v>
      </c>
      <c r="H81" t="e">
        <f t="shared" si="3"/>
        <v>#DIV/0!</v>
      </c>
      <c r="I81" t="e">
        <f t="shared" si="4"/>
        <v>#DIV/0!</v>
      </c>
    </row>
    <row r="82" spans="1:9" x14ac:dyDescent="0.2">
      <c r="A82">
        <v>320</v>
      </c>
      <c r="B82">
        <v>2567.19</v>
      </c>
      <c r="C82">
        <v>479.86599999999999</v>
      </c>
      <c r="D82">
        <f t="shared" si="5"/>
        <v>479.86599999999999</v>
      </c>
      <c r="E82">
        <v>45.099400000000003</v>
      </c>
      <c r="F82">
        <v>182.87100000000001</v>
      </c>
      <c r="H82" t="e">
        <f t="shared" si="3"/>
        <v>#DIV/0!</v>
      </c>
      <c r="I82" t="e">
        <f t="shared" si="4"/>
        <v>#DIV/0!</v>
      </c>
    </row>
    <row r="83" spans="1:9" x14ac:dyDescent="0.2">
      <c r="A83">
        <v>340</v>
      </c>
      <c r="B83">
        <v>2585.84</v>
      </c>
      <c r="C83">
        <v>283.05900000000003</v>
      </c>
      <c r="D83">
        <f t="shared" si="5"/>
        <v>283.05900000000003</v>
      </c>
      <c r="E83">
        <v>45.891800000000003</v>
      </c>
      <c r="F83">
        <v>184.66800000000001</v>
      </c>
      <c r="H83" t="e">
        <f t="shared" si="3"/>
        <v>#DIV/0!</v>
      </c>
      <c r="I83" t="e">
        <f t="shared" si="4"/>
        <v>#DIV/0!</v>
      </c>
    </row>
    <row r="84" spans="1:9" x14ac:dyDescent="0.2">
      <c r="A84">
        <v>360</v>
      </c>
      <c r="B84">
        <v>2606.8000000000002</v>
      </c>
      <c r="C84">
        <v>155.35599999999999</v>
      </c>
      <c r="D84">
        <f t="shared" si="5"/>
        <v>155.35599999999999</v>
      </c>
      <c r="E84">
        <v>46.863700000000001</v>
      </c>
      <c r="F84">
        <v>186.43799999999999</v>
      </c>
      <c r="H84" t="e">
        <f t="shared" si="3"/>
        <v>#DIV/0!</v>
      </c>
      <c r="I84" t="e">
        <f t="shared" si="4"/>
        <v>#DIV/0!</v>
      </c>
    </row>
    <row r="85" spans="1:9" x14ac:dyDescent="0.2">
      <c r="A85">
        <v>380</v>
      </c>
      <c r="B85">
        <v>2629.28</v>
      </c>
      <c r="C85">
        <v>111.01300000000001</v>
      </c>
      <c r="D85">
        <f t="shared" si="5"/>
        <v>111.01300000000001</v>
      </c>
      <c r="E85">
        <v>46.911499999999997</v>
      </c>
      <c r="F85">
        <v>187.77699999999999</v>
      </c>
      <c r="H85" t="e">
        <f t="shared" si="3"/>
        <v>#DIV/0!</v>
      </c>
      <c r="I85" t="e">
        <f t="shared" si="4"/>
        <v>#DIV/0!</v>
      </c>
    </row>
    <row r="86" spans="1:9" x14ac:dyDescent="0.2">
      <c r="A86">
        <v>400</v>
      </c>
      <c r="B86">
        <v>2652.29</v>
      </c>
      <c r="C86">
        <v>47.329900000000002</v>
      </c>
      <c r="D86">
        <f t="shared" si="5"/>
        <v>47.329900000000002</v>
      </c>
      <c r="E86">
        <v>46.650700000000001</v>
      </c>
      <c r="F86">
        <v>189.17400000000001</v>
      </c>
      <c r="H86" t="e">
        <f t="shared" si="3"/>
        <v>#DIV/0!</v>
      </c>
      <c r="I86" t="e">
        <f t="shared" si="4"/>
        <v>#DIV/0!</v>
      </c>
    </row>
    <row r="87" spans="1:9" x14ac:dyDescent="0.2">
      <c r="A87">
        <v>420</v>
      </c>
      <c r="B87">
        <v>2677.73</v>
      </c>
      <c r="C87">
        <v>-24.507000000000001</v>
      </c>
      <c r="D87">
        <f t="shared" si="5"/>
        <v>-24.507000000000001</v>
      </c>
      <c r="E87">
        <v>46.303199999999997</v>
      </c>
      <c r="F87">
        <v>190.53299999999999</v>
      </c>
      <c r="H87" t="e">
        <f t="shared" si="3"/>
        <v>#DIV/0!</v>
      </c>
      <c r="I87" t="e">
        <f t="shared" si="4"/>
        <v>#DIV/0!</v>
      </c>
    </row>
    <row r="88" spans="1:9" x14ac:dyDescent="0.2">
      <c r="A88">
        <v>440</v>
      </c>
      <c r="B88">
        <v>2710.04</v>
      </c>
      <c r="C88">
        <v>-40.069499999999998</v>
      </c>
      <c r="D88">
        <f t="shared" si="5"/>
        <v>-40.069499999999998</v>
      </c>
      <c r="E88">
        <v>46.160200000000003</v>
      </c>
      <c r="F88">
        <v>191.67099999999999</v>
      </c>
      <c r="H88" t="e">
        <f t="shared" si="3"/>
        <v>#DIV/0!</v>
      </c>
      <c r="I88" t="e">
        <f t="shared" si="4"/>
        <v>#DIV/0!</v>
      </c>
    </row>
    <row r="89" spans="1:9" x14ac:dyDescent="0.2">
      <c r="A89">
        <v>460</v>
      </c>
      <c r="B89">
        <v>2748.32</v>
      </c>
      <c r="C89">
        <v>50.165500000000002</v>
      </c>
      <c r="D89">
        <f t="shared" si="5"/>
        <v>50.165500000000002</v>
      </c>
      <c r="E89">
        <v>46.465000000000003</v>
      </c>
      <c r="F89">
        <v>192.697</v>
      </c>
      <c r="H89" t="e">
        <f t="shared" si="3"/>
        <v>#DIV/0!</v>
      </c>
      <c r="I89" t="e">
        <f t="shared" si="4"/>
        <v>#DIV/0!</v>
      </c>
    </row>
    <row r="90" spans="1:9" x14ac:dyDescent="0.2">
      <c r="A90">
        <v>480</v>
      </c>
      <c r="B90">
        <v>2783.94</v>
      </c>
      <c r="C90">
        <v>93.998400000000004</v>
      </c>
      <c r="D90">
        <f t="shared" si="5"/>
        <v>93.998400000000004</v>
      </c>
      <c r="E90">
        <v>47.0379</v>
      </c>
      <c r="F90">
        <v>193.12200000000001</v>
      </c>
      <c r="H90" t="e">
        <f t="shared" si="3"/>
        <v>#DIV/0!</v>
      </c>
      <c r="I90" t="e">
        <f t="shared" si="4"/>
        <v>#DIV/0!</v>
      </c>
    </row>
    <row r="91" spans="1:9" x14ac:dyDescent="0.2">
      <c r="A91">
        <v>500</v>
      </c>
      <c r="B91">
        <v>2819.93</v>
      </c>
      <c r="C91">
        <v>81.459199999999996</v>
      </c>
      <c r="D91">
        <f t="shared" si="5"/>
        <v>81.459199999999996</v>
      </c>
      <c r="E91">
        <v>46.553699999999999</v>
      </c>
      <c r="F91">
        <v>193.63900000000001</v>
      </c>
      <c r="H91" t="e">
        <f t="shared" si="3"/>
        <v>#DIV/0!</v>
      </c>
      <c r="I91" t="e">
        <f t="shared" si="4"/>
        <v>#DIV/0!</v>
      </c>
    </row>
    <row r="92" spans="1:9" x14ac:dyDescent="0.2">
      <c r="A92">
        <v>520</v>
      </c>
      <c r="B92">
        <v>2847.51</v>
      </c>
      <c r="C92">
        <v>77.962900000000005</v>
      </c>
      <c r="D92">
        <f t="shared" si="5"/>
        <v>77.962900000000005</v>
      </c>
      <c r="E92">
        <v>45.956600000000002</v>
      </c>
      <c r="F92">
        <v>194.29400000000001</v>
      </c>
      <c r="H92" t="e">
        <f t="shared" si="3"/>
        <v>#DIV/0!</v>
      </c>
      <c r="I92" t="e">
        <f t="shared" si="4"/>
        <v>#DIV/0!</v>
      </c>
    </row>
    <row r="93" spans="1:9" x14ac:dyDescent="0.2">
      <c r="A93">
        <v>540</v>
      </c>
      <c r="B93">
        <v>2876.57</v>
      </c>
      <c r="C93">
        <v>99.727500000000006</v>
      </c>
      <c r="D93">
        <f t="shared" si="5"/>
        <v>99.727500000000006</v>
      </c>
      <c r="E93">
        <v>45.839799999999997</v>
      </c>
      <c r="F93">
        <v>194.54499999999999</v>
      </c>
      <c r="H93" t="e">
        <f t="shared" si="3"/>
        <v>#DIV/0!</v>
      </c>
      <c r="I93" t="e">
        <f t="shared" si="4"/>
        <v>#DIV/0!</v>
      </c>
    </row>
    <row r="94" spans="1:9" x14ac:dyDescent="0.2">
      <c r="A94">
        <v>560</v>
      </c>
      <c r="B94">
        <v>2905.64</v>
      </c>
      <c r="C94">
        <v>190.53</v>
      </c>
      <c r="D94">
        <f t="shared" si="5"/>
        <v>190.53</v>
      </c>
      <c r="E94">
        <v>46.110500000000002</v>
      </c>
      <c r="F94">
        <v>194.67</v>
      </c>
      <c r="H94" t="e">
        <f t="shared" si="3"/>
        <v>#DIV/0!</v>
      </c>
      <c r="I94" t="e">
        <f t="shared" si="4"/>
        <v>#DIV/0!</v>
      </c>
    </row>
    <row r="95" spans="1:9" x14ac:dyDescent="0.2">
      <c r="A95">
        <v>580</v>
      </c>
      <c r="B95">
        <v>2934.62</v>
      </c>
      <c r="C95">
        <v>164.315</v>
      </c>
      <c r="D95">
        <f t="shared" si="5"/>
        <v>164.315</v>
      </c>
      <c r="E95">
        <v>45.923299999999998</v>
      </c>
      <c r="F95">
        <v>194.833</v>
      </c>
      <c r="H95" t="e">
        <f t="shared" si="3"/>
        <v>#DIV/0!</v>
      </c>
      <c r="I95" t="e">
        <f t="shared" si="4"/>
        <v>#DIV/0!</v>
      </c>
    </row>
    <row r="96" spans="1:9" x14ac:dyDescent="0.2">
      <c r="A96">
        <v>600</v>
      </c>
      <c r="B96">
        <v>2959.89</v>
      </c>
      <c r="C96">
        <v>116.801</v>
      </c>
      <c r="D96">
        <f t="shared" si="5"/>
        <v>116.801</v>
      </c>
      <c r="E96">
        <v>46.13</v>
      </c>
      <c r="F96">
        <v>194.89099999999999</v>
      </c>
      <c r="H96" t="e">
        <f t="shared" si="3"/>
        <v>#DIV/0!</v>
      </c>
      <c r="I96" t="e">
        <f t="shared" si="4"/>
        <v>#DIV/0!</v>
      </c>
    </row>
    <row r="97" spans="1:9" x14ac:dyDescent="0.2">
      <c r="A97">
        <v>620</v>
      </c>
      <c r="B97">
        <v>2970.54</v>
      </c>
      <c r="C97">
        <v>101.005</v>
      </c>
      <c r="D97">
        <f t="shared" si="5"/>
        <v>101.005</v>
      </c>
      <c r="E97">
        <v>46.338700000000003</v>
      </c>
      <c r="F97">
        <v>194.89500000000001</v>
      </c>
      <c r="H97" t="e">
        <f t="shared" si="3"/>
        <v>#DIV/0!</v>
      </c>
      <c r="I97" t="e">
        <f t="shared" si="4"/>
        <v>#DIV/0!</v>
      </c>
    </row>
    <row r="98" spans="1:9" x14ac:dyDescent="0.2">
      <c r="A98">
        <v>640</v>
      </c>
      <c r="B98">
        <v>2981.82</v>
      </c>
      <c r="C98">
        <v>124.47199999999999</v>
      </c>
      <c r="D98">
        <f t="shared" si="5"/>
        <v>124.47199999999999</v>
      </c>
      <c r="E98">
        <v>46.3553</v>
      </c>
      <c r="F98">
        <v>194.57400000000001</v>
      </c>
      <c r="H98" t="e">
        <f t="shared" si="3"/>
        <v>#DIV/0!</v>
      </c>
      <c r="I98" t="e">
        <f t="shared" si="4"/>
        <v>#DIV/0!</v>
      </c>
    </row>
    <row r="99" spans="1:9" x14ac:dyDescent="0.2">
      <c r="A99">
        <v>660</v>
      </c>
      <c r="B99">
        <v>2996.59</v>
      </c>
      <c r="C99">
        <v>224.28700000000001</v>
      </c>
      <c r="D99">
        <f t="shared" si="5"/>
        <v>224.28700000000001</v>
      </c>
      <c r="E99">
        <v>47.152099999999997</v>
      </c>
      <c r="F99">
        <v>194.13800000000001</v>
      </c>
      <c r="H99" t="e">
        <f t="shared" si="3"/>
        <v>#DIV/0!</v>
      </c>
      <c r="I99" t="e">
        <f t="shared" si="4"/>
        <v>#DIV/0!</v>
      </c>
    </row>
    <row r="100" spans="1:9" x14ac:dyDescent="0.2">
      <c r="A100">
        <v>680</v>
      </c>
      <c r="B100">
        <v>3027.14</v>
      </c>
      <c r="C100">
        <v>377.16500000000002</v>
      </c>
      <c r="D100">
        <f t="shared" si="5"/>
        <v>377.16500000000002</v>
      </c>
      <c r="E100">
        <v>47.9681</v>
      </c>
      <c r="F100">
        <v>194.00800000000001</v>
      </c>
      <c r="H100" t="e">
        <f t="shared" si="3"/>
        <v>#DIV/0!</v>
      </c>
      <c r="I100" t="e">
        <f t="shared" si="4"/>
        <v>#DIV/0!</v>
      </c>
    </row>
    <row r="101" spans="1:9" x14ac:dyDescent="0.2">
      <c r="A101">
        <v>700</v>
      </c>
      <c r="B101">
        <v>3062.57</v>
      </c>
      <c r="C101">
        <v>355.88600000000002</v>
      </c>
      <c r="D101">
        <f t="shared" si="5"/>
        <v>355.88600000000002</v>
      </c>
      <c r="E101">
        <v>47.092300000000002</v>
      </c>
      <c r="F101">
        <v>194</v>
      </c>
      <c r="H101" t="e">
        <f t="shared" si="3"/>
        <v>#DIV/0!</v>
      </c>
      <c r="I101" t="e">
        <f t="shared" si="4"/>
        <v>#DIV/0!</v>
      </c>
    </row>
    <row r="102" spans="1:9" x14ac:dyDescent="0.2">
      <c r="A102">
        <v>720</v>
      </c>
      <c r="B102">
        <v>3091</v>
      </c>
      <c r="C102">
        <v>434.60599999999999</v>
      </c>
      <c r="D102">
        <f t="shared" si="5"/>
        <v>434.60599999999999</v>
      </c>
      <c r="E102">
        <v>46.091299999999997</v>
      </c>
      <c r="F102">
        <v>194</v>
      </c>
      <c r="H102" t="e">
        <f t="shared" si="3"/>
        <v>#DIV/0!</v>
      </c>
      <c r="I102" t="e">
        <f t="shared" si="4"/>
        <v>#DIV/0!</v>
      </c>
    </row>
    <row r="103" spans="1:9" x14ac:dyDescent="0.2">
      <c r="A103">
        <v>740</v>
      </c>
      <c r="B103">
        <v>3123.29</v>
      </c>
      <c r="C103">
        <v>703.875</v>
      </c>
      <c r="D103">
        <f t="shared" si="5"/>
        <v>703.875</v>
      </c>
      <c r="E103">
        <v>45.801699999999997</v>
      </c>
      <c r="F103">
        <v>194.00800000000001</v>
      </c>
      <c r="H103" t="e">
        <f t="shared" si="3"/>
        <v>#DIV/0!</v>
      </c>
      <c r="I103" t="e">
        <f t="shared" si="4"/>
        <v>#DIV/0!</v>
      </c>
    </row>
    <row r="104" spans="1:9" x14ac:dyDescent="0.2">
      <c r="A104">
        <v>760</v>
      </c>
      <c r="B104">
        <v>3161.95</v>
      </c>
      <c r="C104">
        <v>895.56200000000001</v>
      </c>
      <c r="D104">
        <f t="shared" si="5"/>
        <v>895.56200000000001</v>
      </c>
      <c r="E104">
        <v>45.555500000000002</v>
      </c>
      <c r="F104">
        <v>194.107</v>
      </c>
      <c r="H104" t="e">
        <f t="shared" si="3"/>
        <v>#DIV/0!</v>
      </c>
      <c r="I104" t="e">
        <f t="shared" si="4"/>
        <v>#DIV/0!</v>
      </c>
    </row>
    <row r="105" spans="1:9" x14ac:dyDescent="0.2">
      <c r="A105">
        <v>780</v>
      </c>
      <c r="B105">
        <v>3202.42</v>
      </c>
      <c r="C105">
        <v>891.57299999999998</v>
      </c>
      <c r="D105">
        <f t="shared" si="5"/>
        <v>891.57299999999998</v>
      </c>
      <c r="E105">
        <v>45.991999999999997</v>
      </c>
      <c r="F105">
        <v>194.31299999999999</v>
      </c>
      <c r="H105" t="e">
        <f t="shared" si="3"/>
        <v>#DIV/0!</v>
      </c>
      <c r="I105" t="e">
        <f t="shared" si="4"/>
        <v>#DIV/0!</v>
      </c>
    </row>
    <row r="106" spans="1:9" x14ac:dyDescent="0.2">
      <c r="A106">
        <v>800</v>
      </c>
      <c r="B106">
        <v>3243.25</v>
      </c>
      <c r="C106">
        <v>922.87400000000002</v>
      </c>
      <c r="D106">
        <f t="shared" si="5"/>
        <v>922.87400000000002</v>
      </c>
      <c r="E106">
        <v>46.587499999999999</v>
      </c>
      <c r="F106">
        <v>194.626</v>
      </c>
      <c r="H106" t="e">
        <f t="shared" si="3"/>
        <v>#DIV/0!</v>
      </c>
      <c r="I106" t="e">
        <f t="shared" si="4"/>
        <v>#DIV/0!</v>
      </c>
    </row>
    <row r="107" spans="1:9" x14ac:dyDescent="0.2">
      <c r="A107">
        <v>820</v>
      </c>
      <c r="B107">
        <v>3287.07</v>
      </c>
      <c r="C107">
        <v>966.50900000000001</v>
      </c>
      <c r="D107">
        <f t="shared" si="5"/>
        <v>966.50900000000001</v>
      </c>
      <c r="E107">
        <v>47.210500000000003</v>
      </c>
      <c r="F107">
        <v>195.13499999999999</v>
      </c>
      <c r="H107" t="e">
        <f t="shared" si="3"/>
        <v>#DIV/0!</v>
      </c>
      <c r="I107" t="e">
        <f t="shared" si="4"/>
        <v>#DIV/0!</v>
      </c>
    </row>
    <row r="108" spans="1:9" x14ac:dyDescent="0.2">
      <c r="A108">
        <v>840</v>
      </c>
      <c r="B108">
        <v>3322.21</v>
      </c>
      <c r="C108">
        <v>959.23500000000001</v>
      </c>
      <c r="D108">
        <f t="shared" si="5"/>
        <v>959.23500000000001</v>
      </c>
      <c r="E108">
        <v>47.546399999999998</v>
      </c>
      <c r="F108">
        <v>195.63800000000001</v>
      </c>
      <c r="H108" t="e">
        <f t="shared" si="3"/>
        <v>#DIV/0!</v>
      </c>
      <c r="I108" t="e">
        <f t="shared" si="4"/>
        <v>#DIV/0!</v>
      </c>
    </row>
    <row r="109" spans="1:9" x14ac:dyDescent="0.2">
      <c r="A109">
        <v>860</v>
      </c>
      <c r="B109">
        <v>3359.49</v>
      </c>
      <c r="C109">
        <v>865.83100000000002</v>
      </c>
      <c r="D109">
        <f t="shared" si="5"/>
        <v>865.83100000000002</v>
      </c>
      <c r="E109">
        <v>47.837499999999999</v>
      </c>
      <c r="F109">
        <v>196.041</v>
      </c>
      <c r="H109" t="e">
        <f t="shared" si="3"/>
        <v>#DIV/0!</v>
      </c>
      <c r="I109" t="e">
        <f t="shared" si="4"/>
        <v>#DIV/0!</v>
      </c>
    </row>
    <row r="110" spans="1:9" x14ac:dyDescent="0.2">
      <c r="A110">
        <v>880</v>
      </c>
      <c r="B110">
        <v>3396.3</v>
      </c>
      <c r="C110">
        <v>637.22699999999998</v>
      </c>
      <c r="D110">
        <f t="shared" si="5"/>
        <v>637.22699999999998</v>
      </c>
      <c r="E110">
        <v>48.195900000000002</v>
      </c>
      <c r="F110">
        <v>196.31</v>
      </c>
      <c r="H110" t="e">
        <f t="shared" si="3"/>
        <v>#DIV/0!</v>
      </c>
      <c r="I110" t="e">
        <f t="shared" si="4"/>
        <v>#DIV/0!</v>
      </c>
    </row>
    <row r="111" spans="1:9" x14ac:dyDescent="0.2">
      <c r="A111">
        <v>900</v>
      </c>
      <c r="B111">
        <v>3427.44</v>
      </c>
      <c r="C111">
        <v>629.33600000000001</v>
      </c>
      <c r="D111">
        <f t="shared" si="5"/>
        <v>629.33600000000001</v>
      </c>
      <c r="E111">
        <v>48.307200000000002</v>
      </c>
      <c r="F111">
        <v>196.71899999999999</v>
      </c>
      <c r="H111" t="e">
        <f t="shared" si="3"/>
        <v>#DIV/0!</v>
      </c>
      <c r="I111" t="e">
        <f t="shared" si="4"/>
        <v>#DIV/0!</v>
      </c>
    </row>
    <row r="112" spans="1:9" x14ac:dyDescent="0.2">
      <c r="A112">
        <v>920</v>
      </c>
      <c r="B112">
        <v>3453.26</v>
      </c>
      <c r="C112">
        <v>396.18099999999998</v>
      </c>
      <c r="D112">
        <f t="shared" si="5"/>
        <v>396.18099999999998</v>
      </c>
      <c r="E112">
        <v>48.142600000000002</v>
      </c>
      <c r="F112">
        <v>197.30199999999999</v>
      </c>
      <c r="H112" t="e">
        <f t="shared" si="3"/>
        <v>#DIV/0!</v>
      </c>
      <c r="I112" t="e">
        <f t="shared" si="4"/>
        <v>#DIV/0!</v>
      </c>
    </row>
    <row r="113" spans="1:9" x14ac:dyDescent="0.2">
      <c r="A113">
        <v>940</v>
      </c>
      <c r="B113">
        <v>3471.2</v>
      </c>
      <c r="C113">
        <v>329.12200000000001</v>
      </c>
      <c r="D113">
        <f t="shared" si="5"/>
        <v>329.12200000000001</v>
      </c>
      <c r="E113">
        <v>48.177700000000002</v>
      </c>
      <c r="F113">
        <v>197.905</v>
      </c>
      <c r="H113" t="e">
        <f t="shared" si="3"/>
        <v>#DIV/0!</v>
      </c>
      <c r="I113" t="e">
        <f t="shared" si="4"/>
        <v>#DIV/0!</v>
      </c>
    </row>
    <row r="114" spans="1:9" x14ac:dyDescent="0.2">
      <c r="A114">
        <v>960</v>
      </c>
      <c r="B114">
        <v>3488.55</v>
      </c>
      <c r="C114">
        <v>384.64</v>
      </c>
      <c r="D114">
        <f t="shared" si="5"/>
        <v>384.64</v>
      </c>
      <c r="E114">
        <v>48.434899999999999</v>
      </c>
      <c r="F114">
        <v>198.50299999999999</v>
      </c>
      <c r="H114" t="e">
        <f t="shared" si="3"/>
        <v>#DIV/0!</v>
      </c>
      <c r="I114" t="e">
        <f t="shared" si="4"/>
        <v>#DIV/0!</v>
      </c>
    </row>
    <row r="115" spans="1:9" x14ac:dyDescent="0.2">
      <c r="A115">
        <v>980</v>
      </c>
      <c r="B115">
        <v>3506.97</v>
      </c>
      <c r="C115">
        <v>323.86200000000002</v>
      </c>
      <c r="D115">
        <f t="shared" si="5"/>
        <v>323.86200000000002</v>
      </c>
      <c r="E115">
        <v>49.1158</v>
      </c>
      <c r="F115">
        <v>199.07599999999999</v>
      </c>
      <c r="H115" t="e">
        <f t="shared" si="3"/>
        <v>#DIV/0!</v>
      </c>
      <c r="I115" t="e">
        <f t="shared" si="4"/>
        <v>#DIV/0!</v>
      </c>
    </row>
    <row r="116" spans="1:9" x14ac:dyDescent="0.2">
      <c r="A116">
        <v>1000</v>
      </c>
      <c r="B116">
        <v>3529.63</v>
      </c>
      <c r="C116">
        <v>202.33099999999999</v>
      </c>
      <c r="D116">
        <f t="shared" si="5"/>
        <v>202.33099999999999</v>
      </c>
      <c r="E116">
        <v>50.11</v>
      </c>
      <c r="F116">
        <v>199.43199999999999</v>
      </c>
      <c r="H116" t="e">
        <f t="shared" si="3"/>
        <v>#DIV/0!</v>
      </c>
      <c r="I116" t="e">
        <f t="shared" si="4"/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W_CANADA</vt:lpstr>
      <vt:lpstr>EUROPE</vt:lpstr>
      <vt:lpstr>ANTARCTICA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2024-08-29T07:22:20Z</dcterms:created>
  <dcterms:modified xsi:type="dcterms:W3CDTF">2024-10-18T14:13:42Z</dcterms:modified>
</cp:coreProperties>
</file>